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75" yWindow="870" windowWidth="14955" windowHeight="9735" tabRatio="869"/>
  </bookViews>
  <sheets>
    <sheet name="Direccion Naturalizacion-Natura" sheetId="5" r:id="rId1"/>
    <sheet name="Dir.Nat. Otorgadas Genero " sheetId="6" r:id="rId2"/>
    <sheet name="Dir.Nat. Otorgadas Pais" sheetId="7" r:id="rId3"/>
    <sheet name="Direccion Naturalizacion-Solic" sheetId="8" r:id="rId4"/>
    <sheet name="Dir.Naturalizaciones Sol. " sheetId="9" r:id="rId5"/>
    <sheet name="Dir.Nat. Pais" sheetId="10" r:id="rId6"/>
    <sheet name="Certificaciones Nacionalid " sheetId="11" r:id="rId7"/>
    <sheet name="Certificaciones No Nacion." sheetId="12" r:id="rId8"/>
    <sheet name="Dir.Naturalizaciones Estatus" sheetId="1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ff">'[1]Por Sexo'!$B$6</definedName>
    <definedName name="gdfyhgj" localSheetId="2">#REF!</definedName>
    <definedName name="gdfyhgj" localSheetId="5">#REF!</definedName>
    <definedName name="gdfyhgj">#REF!</definedName>
    <definedName name="jjj" localSheetId="6">#REF!</definedName>
    <definedName name="jjj" localSheetId="7">#REF!</definedName>
    <definedName name="jjj" localSheetId="1">#REF!</definedName>
    <definedName name="jjj" localSheetId="2">#REF!</definedName>
    <definedName name="jjj" localSheetId="5">#REF!</definedName>
    <definedName name="jjj" localSheetId="8">#REF!</definedName>
    <definedName name="jjj" localSheetId="4">#REF!</definedName>
    <definedName name="jjj" localSheetId="0">#REF!</definedName>
    <definedName name="jjj" localSheetId="3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F14" i="13" l="1"/>
  <c r="E14" i="13"/>
  <c r="D14" i="13"/>
  <c r="F12" i="13"/>
  <c r="G12" i="13" s="1"/>
  <c r="F10" i="13"/>
  <c r="G10" i="13" s="1"/>
  <c r="F8" i="13"/>
  <c r="G8" i="13" s="1"/>
  <c r="G14" i="13" s="1"/>
  <c r="F14" i="12" l="1"/>
  <c r="E14" i="12"/>
  <c r="D14" i="12"/>
  <c r="F12" i="12"/>
  <c r="G12" i="12" s="1"/>
  <c r="F10" i="12"/>
  <c r="G10" i="12" s="1"/>
  <c r="F8" i="12"/>
  <c r="G8" i="12" s="1"/>
  <c r="G14" i="12" s="1"/>
  <c r="F14" i="11" l="1"/>
  <c r="E14" i="11"/>
  <c r="D14" i="11"/>
  <c r="G12" i="11"/>
  <c r="F12" i="11"/>
  <c r="F10" i="11"/>
  <c r="G10" i="11" s="1"/>
  <c r="F8" i="11"/>
  <c r="G8" i="11" s="1"/>
  <c r="G14" i="11" s="1"/>
  <c r="D30" i="10" l="1"/>
  <c r="E16" i="10" s="1"/>
  <c r="E23" i="10" l="1"/>
  <c r="E18" i="10"/>
  <c r="E7" i="10"/>
  <c r="E12" i="10"/>
  <c r="E28" i="10"/>
  <c r="E20" i="10"/>
  <c r="E9" i="10"/>
  <c r="E22" i="10"/>
  <c r="E13" i="10"/>
  <c r="E25" i="10"/>
  <c r="E15" i="10"/>
  <c r="E19" i="10"/>
  <c r="E8" i="10"/>
  <c r="E21" i="10"/>
  <c r="E10" i="10"/>
  <c r="E11" i="10"/>
  <c r="E24" i="10"/>
  <c r="E14" i="10"/>
  <c r="E26" i="10"/>
  <c r="E27" i="10"/>
  <c r="E17" i="10"/>
  <c r="E29" i="10"/>
  <c r="E30" i="10" l="1"/>
  <c r="F14" i="9" l="1"/>
  <c r="E14" i="9"/>
  <c r="D14" i="9"/>
  <c r="G12" i="9"/>
  <c r="F12" i="9"/>
  <c r="F10" i="9"/>
  <c r="G10" i="9" s="1"/>
  <c r="F8" i="9"/>
  <c r="G8" i="9" s="1"/>
  <c r="G14" i="9" s="1"/>
  <c r="F25" i="8" l="1"/>
  <c r="F23" i="8"/>
  <c r="G23" i="8" s="1"/>
  <c r="F22" i="8"/>
  <c r="G22" i="8" s="1"/>
  <c r="F21" i="8"/>
  <c r="G21" i="8" s="1"/>
  <c r="F20" i="8"/>
  <c r="G20" i="8" s="1"/>
  <c r="F19" i="8"/>
  <c r="G19" i="8" s="1"/>
  <c r="H12" i="8"/>
  <c r="G12" i="8"/>
  <c r="F12" i="8"/>
  <c r="E12" i="8"/>
  <c r="D12" i="8"/>
  <c r="C12" i="8"/>
  <c r="H11" i="8"/>
  <c r="I11" i="8" s="1"/>
  <c r="H10" i="8"/>
  <c r="I10" i="8" s="1"/>
  <c r="H9" i="8"/>
  <c r="I9" i="8" s="1"/>
  <c r="G25" i="8" l="1"/>
  <c r="I12" i="8"/>
  <c r="D34" i="7" l="1"/>
  <c r="E32" i="7" s="1"/>
  <c r="E33" i="7"/>
  <c r="E22" i="7"/>
  <c r="E21" i="7"/>
  <c r="E10" i="7"/>
  <c r="E9" i="7"/>
  <c r="E11" i="7" l="1"/>
  <c r="E23" i="7"/>
  <c r="E26" i="7"/>
  <c r="E12" i="7"/>
  <c r="E24" i="7"/>
  <c r="E13" i="7"/>
  <c r="E25" i="7"/>
  <c r="E14" i="7"/>
  <c r="E15" i="7"/>
  <c r="E27" i="7"/>
  <c r="E16" i="7"/>
  <c r="E28" i="7"/>
  <c r="E17" i="7"/>
  <c r="E29" i="7"/>
  <c r="E18" i="7"/>
  <c r="E30" i="7"/>
  <c r="E7" i="7"/>
  <c r="E19" i="7"/>
  <c r="E31" i="7"/>
  <c r="E8" i="7"/>
  <c r="E20" i="7"/>
  <c r="E34" i="7" l="1"/>
  <c r="D11" i="6" l="1"/>
  <c r="C11" i="6"/>
  <c r="E10" i="6"/>
  <c r="E11" i="6" s="1"/>
  <c r="F9" i="6" s="1"/>
  <c r="E9" i="6"/>
  <c r="E8" i="6"/>
  <c r="C15" i="6" l="1"/>
  <c r="D15" i="6"/>
  <c r="F8" i="6"/>
  <c r="F10" i="6"/>
  <c r="F11" i="6" l="1"/>
  <c r="G12" i="5" l="1"/>
  <c r="F12" i="5"/>
  <c r="E12" i="5"/>
  <c r="D12" i="5"/>
  <c r="C12" i="5"/>
  <c r="F19" i="5" s="1"/>
  <c r="F21" i="5" l="1"/>
  <c r="F20" i="5"/>
  <c r="F23" i="5"/>
  <c r="F22" i="5"/>
  <c r="H11" i="5"/>
  <c r="H10" i="5"/>
  <c r="H9" i="5"/>
  <c r="H12" i="5" l="1"/>
  <c r="F25" i="5"/>
  <c r="I11" i="5" l="1"/>
  <c r="I10" i="5"/>
  <c r="G22" i="5"/>
  <c r="G21" i="5"/>
  <c r="G20" i="5"/>
  <c r="G23" i="5"/>
  <c r="G19" i="5"/>
  <c r="I9" i="5"/>
  <c r="I12" i="5" l="1"/>
  <c r="G25" i="5"/>
</calcChain>
</file>

<file path=xl/sharedStrings.xml><?xml version="1.0" encoding="utf-8"?>
<sst xmlns="http://schemas.openxmlformats.org/spreadsheetml/2006/main" count="164" uniqueCount="63">
  <si>
    <t>TOTAL</t>
  </si>
  <si>
    <t>%</t>
  </si>
  <si>
    <t>MES</t>
  </si>
  <si>
    <t>POR MATRIMONIO</t>
  </si>
  <si>
    <t>ORDINARIA</t>
  </si>
  <si>
    <t>PRIVILEGIADA</t>
  </si>
  <si>
    <t>DIRECCIÓN DE NATURALIZACIONES</t>
  </si>
  <si>
    <t>TIPO DE NATURALIZACIÓN</t>
  </si>
  <si>
    <t>Mayores de edad</t>
  </si>
  <si>
    <t>Menores de edad</t>
  </si>
  <si>
    <t>CANTIDAD DE NATURALIZACIONES OTORGADAS POR MES, SEGÚN TIPO</t>
  </si>
  <si>
    <t>PARA HIJOS DE PADRE 
Y/O MADRE NATURALIZADO</t>
  </si>
  <si>
    <t>PARA HIJOS DE PADRE Y/O MADRE NATURALIZADO
MAYORES DE EDAD</t>
  </si>
  <si>
    <t>PARA HIJOS DE PADRE Y/O MADRE NATURALIZADO
MENORES DE EDAD</t>
  </si>
  <si>
    <t>Octubre</t>
  </si>
  <si>
    <t>Noviembre</t>
  </si>
  <si>
    <t>Diciembre</t>
  </si>
  <si>
    <t>OCTUBRE-DICIEMBRE 2023</t>
  </si>
  <si>
    <t>Para el periodo octubre-diciembre de 2023, fueron otorgadas un total de 84 naturalizaciones, destacando la naturalización por matrimonio con 58.3% entre los procesos realizados en este trimestre, seguido por ordinaria 35.7%, para hijos de padre y/o madre naturalizado menores de edad con 3.6%; resaltar octubre con 46.43% de las naturalizaciones.</t>
  </si>
  <si>
    <t>CANTIDAD DE NATURALIZACIONES OTORGADAS POR MES, SEGÚN GÉNERO</t>
  </si>
  <si>
    <t>GÉNERO</t>
  </si>
  <si>
    <t>FEMENINO</t>
  </si>
  <si>
    <t>MASCULINO</t>
  </si>
  <si>
    <t xml:space="preserve">                </t>
  </si>
  <si>
    <t>Para el trimestre analizado, se registraron 84 naturalizaciones otorgadas, del total de extranjeros juramentados, el 61% corresponde al género masculino, el 39% al femenino.</t>
  </si>
  <si>
    <t>CANTIDAD DE NATURALIZACIONES OTORGADAS SEGÚN PAÍS DE ORIGEN</t>
  </si>
  <si>
    <t>PAÍS</t>
  </si>
  <si>
    <t>CANTIDAD</t>
  </si>
  <si>
    <t>Cuba</t>
  </si>
  <si>
    <t>Venezuela</t>
  </si>
  <si>
    <t>Colombia</t>
  </si>
  <si>
    <t>España</t>
  </si>
  <si>
    <t>Haití</t>
  </si>
  <si>
    <t>Italia</t>
  </si>
  <si>
    <t>Francia</t>
  </si>
  <si>
    <t>Estados Unidos</t>
  </si>
  <si>
    <t>Perú</t>
  </si>
  <si>
    <t>Rusia</t>
  </si>
  <si>
    <t>Pakistan</t>
  </si>
  <si>
    <t>Panamá</t>
  </si>
  <si>
    <t>El Salvador</t>
  </si>
  <si>
    <t>Nicaragua</t>
  </si>
  <si>
    <t>Guatemala</t>
  </si>
  <si>
    <t>Polonia</t>
  </si>
  <si>
    <t>Rumania</t>
  </si>
  <si>
    <t>Se observa que los países con mayor porcentaje de extranjeros naturalizados para el periodo octubre-diciembre 2023 fueron: Cuba con 15.5%, seguido por Venezuela con 14.3% y Colombia 13.1%</t>
  </si>
  <si>
    <t>CANTIDAD DE NATURALIZACIONES SOLICITADAS POR MES, SEGÚN TIPO</t>
  </si>
  <si>
    <t>Durante el periodo evaluado, se solicitaron un total de 69 procesos de naturalización, destacando por matrimonio con 50.7%, seguido por ordinaria con 40.6%; el mes de noviembre refleja la mayor cantidad 31.</t>
  </si>
  <si>
    <t>CANTIDAD DE NATURALIZACIONES SOLICITADAS POR MES, SEGÚN GÉNERO</t>
  </si>
  <si>
    <t>La información muestra que para el trimestre octubre-diciembre de 2023, el total de naturalizaciones solicitadas fue de 69, el mes de mayor porcentaje fue noviembre con 44.9%; Destacando el género masculino con el porcentaje más alto de solicitudes 62% y un 38% para el femenino.</t>
  </si>
  <si>
    <t>CANTIDAD DE NATURALIZACIONES SOLICITADAS 
SEGÚN PAÍS DE ORIGEN</t>
  </si>
  <si>
    <t>Mexico</t>
  </si>
  <si>
    <t>Taiwan</t>
  </si>
  <si>
    <t>Bélgica</t>
  </si>
  <si>
    <t>Chile</t>
  </si>
  <si>
    <t>Dinamarca</t>
  </si>
  <si>
    <t>Se observó que los países con mayor porcentaje de procesos de naturalización solicitados para el trimestre octubre-diciembre 2023 fueron: Cuba con 23.2%, seguido por Venezuela con 21.7% y Estados Unidos 13%.</t>
  </si>
  <si>
    <t>CANTIDAD DE CERTIFICACIONES DE NACIONALIDAD SOLICITADAS POR MES, SEGÚN GÉNERO</t>
  </si>
  <si>
    <t>Durante el periodo analizado, la Dirección de Naturalizaciones registró 269 solicitudes para certificaciones de nacionalidad; destacando el mes de octubre con el mayor porcentaje 37.2%</t>
  </si>
  <si>
    <t>CANTIDAD DE CERTIFICACIONES DE NO NACIONALIDAD SOLICITADAS POR MES, SEGÚN GÉNERO</t>
  </si>
  <si>
    <t xml:space="preserve">Para el trimestre octubre-diciembre del año 2023, la Dirección de Naturalizaciones registró 26 solicitudes para certificaciones de no nacionalidad; resalta el mes de octubre con la mayor cantidad 14. </t>
  </si>
  <si>
    <t>CANTIDAD DE CERTIFICACIONES DE PROCESO DE NATURALIZACIÓN (ESTATUS)
 SOLICITADAS POR MES, SEGÚN GÉNERO</t>
  </si>
  <si>
    <t xml:space="preserve">Para el periodo evaluado, la Dirección de Naturalizaciones registró 5 solicitudes para certificaciones de proceso de naturalización (estatus); el mes de noviembre refleja la mayor cantidad con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</si>
</sst>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theme="4" tint="-0.499984740745262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2"/>
      <color theme="0"/>
      <name val="Verdana"/>
      <family val="2"/>
    </font>
    <font>
      <sz val="9"/>
      <name val="Verdana"/>
      <family val="2"/>
    </font>
    <font>
      <b/>
      <sz val="13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justify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vertical="justify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 indent="2"/>
    </xf>
    <xf numFmtId="0" fontId="10" fillId="0" borderId="0" xfId="0" applyFont="1" applyFill="1" applyBorder="1" applyAlignment="1">
      <alignment horizontal="right" vertical="center" wrapText="1" indent="3"/>
    </xf>
    <xf numFmtId="0" fontId="2" fillId="0" borderId="0" xfId="0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 indent="2"/>
    </xf>
    <xf numFmtId="0" fontId="2" fillId="3" borderId="0" xfId="0" applyFont="1" applyFill="1" applyBorder="1" applyAlignment="1">
      <alignment horizontal="right" vertical="center" wrapText="1" indent="3"/>
    </xf>
    <xf numFmtId="1" fontId="2" fillId="3" borderId="0" xfId="0" applyNumberFormat="1" applyFont="1" applyFill="1" applyBorder="1" applyAlignment="1">
      <alignment horizontal="right" vertical="center" wrapText="1" indent="2"/>
    </xf>
    <xf numFmtId="9" fontId="2" fillId="3" borderId="0" xfId="1" applyNumberFormat="1" applyFont="1" applyFill="1" applyBorder="1" applyAlignment="1">
      <alignment horizontal="right" vertical="center" wrapText="1" indent="1"/>
    </xf>
    <xf numFmtId="0" fontId="18" fillId="2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0" fontId="2" fillId="0" borderId="0" xfId="1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49" fontId="5" fillId="0" borderId="0" xfId="2" applyNumberFormat="1" applyFont="1" applyAlignment="1">
      <alignment wrapText="1"/>
    </xf>
    <xf numFmtId="0" fontId="6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0" fontId="7" fillId="0" borderId="0" xfId="2" applyFont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 indent="4"/>
    </xf>
    <xf numFmtId="0" fontId="2" fillId="0" borderId="0" xfId="2" applyFont="1" applyFill="1" applyBorder="1" applyAlignment="1">
      <alignment horizontal="right" vertical="center" wrapText="1" indent="4"/>
    </xf>
    <xf numFmtId="10" fontId="2" fillId="0" borderId="0" xfId="1" applyNumberFormat="1" applyFont="1" applyFill="1" applyBorder="1" applyAlignment="1">
      <alignment horizontal="right" vertical="center" wrapText="1" indent="2"/>
    </xf>
    <xf numFmtId="0" fontId="8" fillId="0" borderId="0" xfId="2" applyFont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right" vertical="center" wrapText="1" indent="4"/>
    </xf>
    <xf numFmtId="1" fontId="2" fillId="3" borderId="0" xfId="2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justify" wrapText="1"/>
    </xf>
    <xf numFmtId="9" fontId="17" fillId="0" borderId="0" xfId="2" applyNumberFormat="1" applyFont="1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4" fillId="0" borderId="0" xfId="2" applyFont="1" applyAlignment="1">
      <alignment horizontal="justify" vertical="justify" wrapText="1"/>
    </xf>
    <xf numFmtId="49" fontId="5" fillId="0" borderId="0" xfId="2" applyNumberFormat="1" applyFont="1" applyAlignment="1">
      <alignment horizontal="center" wrapText="1"/>
    </xf>
    <xf numFmtId="0" fontId="21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right" vertical="center" wrapText="1" indent="5"/>
    </xf>
    <xf numFmtId="164" fontId="10" fillId="0" borderId="0" xfId="1" applyNumberFormat="1" applyFont="1" applyFill="1" applyBorder="1" applyAlignment="1">
      <alignment horizontal="right" vertical="center" wrapText="1" indent="3"/>
    </xf>
    <xf numFmtId="0" fontId="1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1" fontId="2" fillId="3" borderId="0" xfId="2" applyNumberFormat="1" applyFont="1" applyFill="1" applyBorder="1" applyAlignment="1">
      <alignment horizontal="right" vertical="center" wrapText="1" indent="5"/>
    </xf>
    <xf numFmtId="9" fontId="2" fillId="3" borderId="0" xfId="1" applyNumberFormat="1" applyFont="1" applyFill="1" applyBorder="1" applyAlignment="1">
      <alignment horizontal="right" vertical="center" wrapText="1" indent="3"/>
    </xf>
    <xf numFmtId="0" fontId="17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4" fillId="0" borderId="0" xfId="2" applyFont="1" applyAlignment="1">
      <alignment vertical="justify" wrapText="1"/>
    </xf>
    <xf numFmtId="0" fontId="18" fillId="2" borderId="0" xfId="2" applyFont="1" applyFill="1" applyAlignment="1">
      <alignment horizontal="center" vertical="center" wrapText="1"/>
    </xf>
    <xf numFmtId="0" fontId="18" fillId="2" borderId="0" xfId="2" applyFont="1" applyFill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 vertical="center" wrapText="1" indent="4"/>
    </xf>
    <xf numFmtId="0" fontId="2" fillId="0" borderId="0" xfId="2" applyFont="1" applyAlignment="1">
      <alignment horizontal="right" vertical="center" wrapText="1" indent="3"/>
    </xf>
    <xf numFmtId="164" fontId="2" fillId="0" borderId="0" xfId="1" applyNumberFormat="1" applyFont="1" applyFill="1" applyBorder="1" applyAlignment="1">
      <alignment horizontal="right" vertical="center" wrapText="1" indent="1"/>
    </xf>
    <xf numFmtId="0" fontId="17" fillId="3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horizontal="right" vertical="center" wrapText="1" indent="4"/>
    </xf>
    <xf numFmtId="1" fontId="2" fillId="3" borderId="0" xfId="2" applyNumberFormat="1" applyFont="1" applyFill="1" applyAlignment="1">
      <alignment horizontal="right" vertical="center" wrapText="1" indent="3"/>
    </xf>
    <xf numFmtId="9" fontId="2" fillId="3" borderId="0" xfId="1" applyFont="1" applyFill="1" applyBorder="1" applyAlignment="1">
      <alignment horizontal="right" vertical="center" wrapText="1" indent="1"/>
    </xf>
    <xf numFmtId="0" fontId="13" fillId="0" borderId="0" xfId="2" applyFont="1" applyAlignment="1">
      <alignment horizontal="left" vertical="center" wrapText="1"/>
    </xf>
    <xf numFmtId="1" fontId="3" fillId="0" borderId="0" xfId="2" applyNumberFormat="1" applyFont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9" fontId="3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vertical="justify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 vertical="center" wrapText="1" indent="4"/>
    </xf>
    <xf numFmtId="0" fontId="2" fillId="0" borderId="0" xfId="2" applyFont="1" applyAlignment="1">
      <alignment horizontal="right" vertical="center" wrapText="1" indent="4"/>
    </xf>
    <xf numFmtId="164" fontId="2" fillId="0" borderId="0" xfId="1" applyNumberFormat="1" applyFont="1" applyFill="1" applyBorder="1" applyAlignment="1">
      <alignment horizontal="right" vertical="center" wrapText="1" indent="2"/>
    </xf>
    <xf numFmtId="1" fontId="2" fillId="3" borderId="0" xfId="2" applyNumberFormat="1" applyFont="1" applyFill="1" applyAlignment="1">
      <alignment horizontal="right" vertical="center" wrapText="1" indent="4"/>
    </xf>
    <xf numFmtId="9" fontId="2" fillId="3" borderId="0" xfId="1" applyFont="1" applyFill="1" applyBorder="1" applyAlignment="1">
      <alignment horizontal="right" vertical="center" wrapText="1" indent="2"/>
    </xf>
    <xf numFmtId="0" fontId="14" fillId="0" borderId="0" xfId="2" applyFont="1" applyAlignment="1">
      <alignment horizontal="justify" vertical="justify"/>
    </xf>
    <xf numFmtId="0" fontId="15" fillId="0" borderId="0" xfId="2" applyFont="1" applyAlignment="1">
      <alignment vertical="center" wrapText="1"/>
    </xf>
    <xf numFmtId="0" fontId="16" fillId="0" borderId="0" xfId="2" applyFont="1" applyAlignment="1">
      <alignment wrapText="1"/>
    </xf>
    <xf numFmtId="49" fontId="23" fillId="0" borderId="0" xfId="2" applyNumberFormat="1" applyFont="1" applyAlignment="1">
      <alignment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 wrapText="1" indent="5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right" vertical="center" wrapText="1" indent="5"/>
    </xf>
    <xf numFmtId="1" fontId="2" fillId="3" borderId="0" xfId="2" applyNumberFormat="1" applyFont="1" applyFill="1" applyAlignment="1">
      <alignment horizontal="right" vertical="center" wrapText="1" indent="5"/>
    </xf>
    <xf numFmtId="9" fontId="2" fillId="3" borderId="0" xfId="1" applyFont="1" applyFill="1" applyBorder="1" applyAlignment="1">
      <alignment horizontal="right" vertical="center" wrapText="1" indent="3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 indent="4"/>
    </xf>
    <xf numFmtId="0" fontId="2" fillId="0" borderId="0" xfId="2" applyFont="1" applyFill="1" applyBorder="1" applyAlignment="1">
      <alignment horizontal="right" vertical="center" wrapText="1" indent="4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right" vertical="center" wrapText="1" indent="2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 según Tipo</a:t>
            </a: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27072438325491105"/>
          <c:y val="2.521670982298068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Naturalizacion-Natura'!$E$19:$E$23</c:f>
              <c:strCache>
                <c:ptCount val="1"/>
                <c:pt idx="0">
                  <c:v>POR MATRIMONIO ORDINARIA PARA HIJOS DE PADRE Y/O MADRE NATURALIZADO
MAYORES DE EDAD PARA HIJOS DE PADRE Y/O MADRE NATURALIZADO
MENORES DE EDAD 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05755222497092E-2"/>
                  <c:y val="5.7733945755267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92006150647541E-2"/>
                  <c:y val="8.4783576899502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828069527473983E-2"/>
                  <c:y val="8.2043657471294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924470218819939E-2"/>
                  <c:y val="8.6237176459188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9521709200306512E-3"/>
                  <c:y val="1.0086485372422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('Direccion Naturalizacion-Natura'!$E$19:$E$23,'Direccion Naturalizacion-Natura'!$G$19:$G$23)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PARA HIJOS DE PADRE Y/O MADRE NATURALIZADO
MAYORES DE EDAD</c:v>
                </c:pt>
                <c:pt idx="3">
                  <c:v>PARA HIJOS DE PADRE Y/O MADRE NATURALIZADO
MENORES DE EDAD</c:v>
                </c:pt>
                <c:pt idx="4">
                  <c:v>PRIVILEGIADA</c:v>
                </c:pt>
                <c:pt idx="5">
                  <c:v>58.3%</c:v>
                </c:pt>
                <c:pt idx="6">
                  <c:v>35.7%</c:v>
                </c:pt>
                <c:pt idx="7">
                  <c:v>1.2%</c:v>
                </c:pt>
                <c:pt idx="8">
                  <c:v>3.6%</c:v>
                </c:pt>
                <c:pt idx="9">
                  <c:v>1.2%</c:v>
                </c:pt>
              </c:strCache>
            </c:strRef>
          </c:cat>
          <c:val>
            <c:numRef>
              <c:f>'Direccion Naturalizacion-Natura'!$G$19:$G$23</c:f>
              <c:numCache>
                <c:formatCode>0.0%</c:formatCode>
                <c:ptCount val="5"/>
                <c:pt idx="0">
                  <c:v>0.58333333333333337</c:v>
                </c:pt>
                <c:pt idx="1">
                  <c:v>0.35714285714285715</c:v>
                </c:pt>
                <c:pt idx="2">
                  <c:v>1.1904761904761904E-2</c:v>
                </c:pt>
                <c:pt idx="3">
                  <c:v>3.5714285714285712E-2</c:v>
                </c:pt>
                <c:pt idx="4">
                  <c:v>1.1904761904761904E-2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199104"/>
        <c:axId val="212863232"/>
        <c:axId val="0"/>
      </c:bar3DChart>
      <c:catAx>
        <c:axId val="1931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863232"/>
        <c:crosses val="autoZero"/>
        <c:auto val="1"/>
        <c:lblAlgn val="ctr"/>
        <c:lblOffset val="100"/>
        <c:noMultiLvlLbl val="0"/>
      </c:catAx>
      <c:valAx>
        <c:axId val="2128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319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Proceso de Naturalización </a:t>
            </a: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 Mes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102732187457389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9816078545737339E-2"/>
                  <c:y val="-3.607943011992366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71130553125304E-2"/>
                  <c:y val="-3.6317326456415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054554291824777E-2"/>
                  <c:y val="-2.7258377417875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117585301837265E-2"/>
                      <c:h val="6.54092258194287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('Dir.Naturalizaciones Estatus'!$C$8,'Dir.Naturalizaciones Estatus'!$C$10,'Dir.Naturalizaciones Estatus'!$C$12)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('Dir.Naturalizaciones Estatus'!$G$8,'Dir.Naturalizaciones Estatus'!$G$10,'Dir.Naturalizaciones Estatus'!$G$12)</c:f>
              <c:numCache>
                <c:formatCode>0.0%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'Dir.Naturalizaciones Estatus'!#REF!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'Dir.Naturalizaciones Estatus'!$G$11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62944"/>
        <c:axId val="145650752"/>
      </c:lineChart>
      <c:catAx>
        <c:axId val="1885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45650752"/>
        <c:crosses val="autoZero"/>
        <c:auto val="1"/>
        <c:lblAlgn val="ctr"/>
        <c:lblOffset val="100"/>
        <c:noMultiLvlLbl val="0"/>
      </c:catAx>
      <c:valAx>
        <c:axId val="145650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856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por </a:t>
            </a: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Mes,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Género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05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8690010037199614"/>
          <c:y val="1.33042316361009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2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096244181842143E-2"/>
          <c:y val="0.16388329671613244"/>
          <c:w val="0.93507523670421711"/>
          <c:h val="0.66672341045162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'Dir.Nat. Otorgadas Genero '!$C$7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0697947679473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622126268004363E-2"/>
                  <c:y val="3.3260579090252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74486919867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Genero '!$B$8,'Dir.Nat. Otorgadas Genero '!$B$9,'Dir.Nat. Otorgadas Genero '!$B$10)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('Dir.Nat. Otorgadas Genero '!$C$8,'Dir.Nat. Otorgadas Genero '!$C$9,'Dir.Nat. Otorgadas Genero '!$C$10)</c:f>
              <c:numCache>
                <c:formatCode>General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'Dir.Nat. Otorgadas Genero '!$D$7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104692151921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6341649791454E-2"/>
                  <c:y val="3.3260587801011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Genero '!$B$8,'Dir.Nat. Otorgadas Genero '!$B$9,'Dir.Nat. Otorgadas Genero '!$B$10)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('Dir.Nat. Otorgadas Genero '!$D$8,'Dir.Nat. Otorgadas Genero '!$D$9,'Dir.Nat. Otorgadas Genero '!$D$10)</c:f>
              <c:numCache>
                <c:formatCode>General</c:formatCode>
                <c:ptCount val="3"/>
                <c:pt idx="0">
                  <c:v>24</c:v>
                </c:pt>
                <c:pt idx="1">
                  <c:v>7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098176"/>
        <c:axId val="178720704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 Sexo'!#REF!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'Dir.Nat. Otorgadas Genero '!$B$8:$B$10</c15:sqref>
                        </c15:fullRef>
                        <c15:formulaRef>
                          <c15:sqref>('Dir.Nat. Otorgadas Genero '!$B$8,'Dir.Nat. Otorgadas Genero '!$B$9,'Dir.Nat. Otorgadas Genero '!$B$10)</c15:sqref>
                        </c15:formulaRef>
                      </c:ext>
                    </c:extLst>
                    <c:strCache>
                      <c:ptCount val="3"/>
                      <c:pt idx="0">
                        <c:v>Abril</c:v>
                      </c:pt>
                      <c:pt idx="1">
                        <c:v>Mayo</c:v>
                      </c:pt>
                      <c:pt idx="2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'Dir.Nat. Otorgadas Genero '!$B$8:$B$10</c15:sqref>
                        </c15:fullRef>
                        <c15:formulaRef>
                          <c15:sqref>('Dir.Nat. Otorgadas Genero '!$B$8,'Dir.Nat. Otorgadas Genero '!$B$9,'Dir.Nat. Otorgadas Genero '!$B$10)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780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78720704"/>
        <c:crosses val="autoZero"/>
        <c:auto val="1"/>
        <c:lblAlgn val="ctr"/>
        <c:lblOffset val="100"/>
        <c:noMultiLvlLbl val="0"/>
      </c:catAx>
      <c:valAx>
        <c:axId val="1787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809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&amp;Z&amp;"Nyala,Negrita"&amp;12&amp;K04-015MINISTERIO DE INTERIOR Y POLICIA&amp;D&amp;"Nyala,Negrita"&amp;12&amp;K04-015AÑO &amp;14 2018</c:oddHeader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</a:t>
            </a:r>
          </a:p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Género</a:t>
            </a:r>
          </a:p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15896573807579664"/>
          <c:y val="1.86598101601388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344165941008676E-2"/>
          <c:y val="0.23718705491028944"/>
          <c:w val="0.85150549289336164"/>
          <c:h val="0.57900854673233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8.7296131345878381E-3"/>
                  <c:y val="-4.051458808614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791357346697449E-3"/>
                  <c:y val="-3.407146480738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('Dir.Nat. Otorgadas Genero '!$C$7,'Dir.Nat. Otorgadas Genero '!$D$7)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('Dir.Nat. Otorgadas Genero '!$C$15,'Dir.Nat. Otorgadas Genero '!$D$15)</c:f>
              <c:numCache>
                <c:formatCode>0%</c:formatCode>
                <c:ptCount val="2"/>
                <c:pt idx="0">
                  <c:v>0.39285714285714285</c:v>
                </c:pt>
                <c:pt idx="1">
                  <c:v>0.6071428571428571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'Dir.Nat. Otorgadas Genero '!#REF!</c15:sqref>
                  <c15:spPr xmlns:c15="http://schemas.microsoft.com/office/drawing/2012/chart">
                    <a:solidFill>
                      <a:srgbClr val="FF99FF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  <c15:dLbl>
                    <c:idx val="0"/>
                    <c:layout>
                      <c:manualLayout>
                        <c:x val="-2.9436035192988558E-2"/>
                        <c:y val="-6.053735674080249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68583958477849"/>
          <c:y val="0.1557074250105682"/>
          <c:w val="0.68394463240736925"/>
          <c:h val="0.825215476666520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3022161971041015E-3"/>
                  <c:y val="-4.9507974418335765E-3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00256675084988E-3"/>
                  <c:y val="-1.313270829293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0898380110909006E-3"/>
                  <c:y val="1.930793413214118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2907418094170198E-4"/>
                  <c:y val="2.4524937934645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4.22163471446901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5.628846285958688E-3"/>
                  <c:y val="2.7705617128441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7.03605785744835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5.628846285958688E-3"/>
                  <c:y val="-2.53965223182783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Pais'!$C$7,'Dir.Nat. Otorgadas Pais'!$C$8,'Dir.Nat. Otorgadas Pais'!$C$9,'Dir.Nat. Otorgadas Pais'!$C$10,'Dir.Nat. Otorgadas Pais'!$C$11,'Dir.Nat. Otorgadas Pais'!$C$12,'Dir.Nat. Otorgadas Pais'!$C$13,'Dir.Nat. Otorgadas Pais'!$C$14,'Dir.Nat. Otorgadas Pais'!$C$15,'Dir.Nat. Otorgadas Pais'!$C$16,'Dir.Nat. Otorgadas Pais'!$C$17,'Dir.Nat. Otorgadas Pais'!$C$18,'Dir.Nat. Otorgadas Pais'!$C$19,'Dir.Nat. Otorgadas Pais'!$C$20,'Dir.Nat. Otorgadas Pais'!$C$21,'Dir.Nat. Otorgadas Pais'!$C$22,'Dir.Nat. Otorgadas Pais'!$C$23,'Dir.Nat. Otorgadas Pais'!$C$24,'Dir.Nat. Otorgadas Pais'!$C$25,'Dir.Nat. Otorgadas Pais'!$C$26,'Dir.Nat. Otorgadas Pais'!$C$27,'Dir.Nat. Otorgadas Pais'!$C$28,'Dir.Nat. Otorgadas Pais'!$C$29,'Dir.Nat. Otorgadas Pais'!$C$30,'Dir.Nat. Otorgadas Pais'!$C$31)</c:f>
              <c:strCache>
                <c:ptCount val="17"/>
                <c:pt idx="0">
                  <c:v>Cuba</c:v>
                </c:pt>
                <c:pt idx="1">
                  <c:v>Venezuela</c:v>
                </c:pt>
                <c:pt idx="2">
                  <c:v>Colombia</c:v>
                </c:pt>
                <c:pt idx="3">
                  <c:v>España</c:v>
                </c:pt>
                <c:pt idx="4">
                  <c:v>Haití</c:v>
                </c:pt>
                <c:pt idx="5">
                  <c:v>Italia</c:v>
                </c:pt>
                <c:pt idx="6">
                  <c:v>Francia</c:v>
                </c:pt>
                <c:pt idx="7">
                  <c:v>Estados Unidos</c:v>
                </c:pt>
                <c:pt idx="8">
                  <c:v>Perú</c:v>
                </c:pt>
                <c:pt idx="9">
                  <c:v>Rusia</c:v>
                </c:pt>
                <c:pt idx="10">
                  <c:v>Pakistan</c:v>
                </c:pt>
                <c:pt idx="11">
                  <c:v>Panamá</c:v>
                </c:pt>
                <c:pt idx="12">
                  <c:v>El Salvador</c:v>
                </c:pt>
                <c:pt idx="13">
                  <c:v>Nicaragua</c:v>
                </c:pt>
                <c:pt idx="14">
                  <c:v>Guatemala</c:v>
                </c:pt>
                <c:pt idx="15">
                  <c:v>Polonia</c:v>
                </c:pt>
                <c:pt idx="16">
                  <c:v>Rumania</c:v>
                </c:pt>
              </c:strCache>
            </c:strRef>
          </c:cat>
          <c:val>
            <c:numRef>
              <c:f>('Dir.Nat. Otorgadas Pais'!$E$7,'Dir.Nat. Otorgadas Pais'!$E$8,'Dir.Nat. Otorgadas Pais'!$E$9,'Dir.Nat. Otorgadas Pais'!$E$10,'Dir.Nat. Otorgadas Pais'!$E$11,'Dir.Nat. Otorgadas Pais'!$E$12,'Dir.Nat. Otorgadas Pais'!$E$13,'Dir.Nat. Otorgadas Pais'!$E$14,'Dir.Nat. Otorgadas Pais'!$E$15,'Dir.Nat. Otorgadas Pais'!$E$16,'Dir.Nat. Otorgadas Pais'!$E$17,'Dir.Nat. Otorgadas Pais'!$E$18,'Dir.Nat. Otorgadas Pais'!$E$19,'Dir.Nat. Otorgadas Pais'!$E$20,'Dir.Nat. Otorgadas Pais'!$E$21,'Dir.Nat. Otorgadas Pais'!$E$22,'Dir.Nat. Otorgadas Pais'!$E$23,'Dir.Nat. Otorgadas Pais'!$E$24,'Dir.Nat. Otorgadas Pais'!$E$25,'Dir.Nat. Otorgadas Pais'!$E$26,'Dir.Nat. Otorgadas Pais'!$E$27,'Dir.Nat. Otorgadas Pais'!$E$28,'Dir.Nat. Otorgadas Pais'!$E$29,'Dir.Nat. Otorgadas Pais'!$E$30,'Dir.Nat. Otorgadas Pais'!$E$31)</c:f>
              <c:numCache>
                <c:formatCode>0.0%</c:formatCode>
                <c:ptCount val="17"/>
                <c:pt idx="0">
                  <c:v>0.15476190476190477</c:v>
                </c:pt>
                <c:pt idx="1">
                  <c:v>0.14285714285714285</c:v>
                </c:pt>
                <c:pt idx="2">
                  <c:v>0.13095238095238096</c:v>
                </c:pt>
                <c:pt idx="3">
                  <c:v>9.5238095238095233E-2</c:v>
                </c:pt>
                <c:pt idx="4">
                  <c:v>8.3333333333333329E-2</c:v>
                </c:pt>
                <c:pt idx="5">
                  <c:v>5.9523809523809521E-2</c:v>
                </c:pt>
                <c:pt idx="6">
                  <c:v>5.9523809523809521E-2</c:v>
                </c:pt>
                <c:pt idx="7">
                  <c:v>4.7619047619047616E-2</c:v>
                </c:pt>
                <c:pt idx="8">
                  <c:v>4.7619047619047616E-2</c:v>
                </c:pt>
                <c:pt idx="9">
                  <c:v>3.5714285714285712E-2</c:v>
                </c:pt>
                <c:pt idx="10">
                  <c:v>3.5714285714285712E-2</c:v>
                </c:pt>
                <c:pt idx="11">
                  <c:v>2.3809523809523808E-2</c:v>
                </c:pt>
                <c:pt idx="12">
                  <c:v>2.3809523809523808E-2</c:v>
                </c:pt>
                <c:pt idx="13">
                  <c:v>2.3809523809523808E-2</c:v>
                </c:pt>
                <c:pt idx="14">
                  <c:v>1.1904761904761904E-2</c:v>
                </c:pt>
                <c:pt idx="15">
                  <c:v>1.1904761904761904E-2</c:v>
                </c:pt>
                <c:pt idx="16">
                  <c:v>1.1904761904761904E-2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12611584"/>
        <c:axId val="214022336"/>
        <c:axId val="0"/>
      </c:bar3DChart>
      <c:catAx>
        <c:axId val="212611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4022336"/>
        <c:crosses val="autoZero"/>
        <c:auto val="1"/>
        <c:lblAlgn val="ctr"/>
        <c:lblOffset val="100"/>
        <c:noMultiLvlLbl val="0"/>
      </c:catAx>
      <c:valAx>
        <c:axId val="214022336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611584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&amp;Z&amp;"Verdana,Negrita"&amp;12&amp;K01+000MINISTERIO DE INTERIOR Y POLICIA&amp;D&amp;"Verdana,Negrita"&amp;K01+000BO-EST-34
Versión: 01</c:oddHeader>
    </c:headerFooter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</a:rPr>
              <a:t>Porcentaje de Naturalizaciones Solicitadas según Tipo</a:t>
            </a:r>
            <a:endParaRPr lang="es-ES" sz="1100">
              <a:effectLst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Naturalizacion-Solic'!$E$19:$E$23</c:f>
              <c:strCache>
                <c:ptCount val="1"/>
                <c:pt idx="0">
                  <c:v>POR MATRIMONIO ORDINARIA PARA HIJOS DE PADRE Y/O MADRE NATURALIZADO
MAYORES DE EDAD PARA HIJOS DE PADRE Y/O MADRE NATURALIZADO
MENORES DE EDAD 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018414383562368E-2"/>
                  <c:y val="1.106723140398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B-4E5D-ABC4-8C598A50687D}"/>
                </c:ext>
              </c:extLst>
            </c:dLbl>
            <c:dLbl>
              <c:idx val="1"/>
              <c:layout>
                <c:manualLayout>
                  <c:x val="1.9730501718064543E-2"/>
                  <c:y val="1.112517188672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B-4E5D-ABC4-8C598A50687D}"/>
                </c:ext>
              </c:extLst>
            </c:dLbl>
            <c:dLbl>
              <c:idx val="2"/>
              <c:layout>
                <c:manualLayout>
                  <c:x val="1.6695447494210949E-2"/>
                  <c:y val="6.1139351913699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B-4E5D-ABC4-8C598A50687D}"/>
                </c:ext>
              </c:extLst>
            </c:dLbl>
            <c:dLbl>
              <c:idx val="3"/>
              <c:layout>
                <c:manualLayout>
                  <c:x val="2.0785263184288891E-2"/>
                  <c:y val="3.8305887727485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B-4E5D-ABC4-8C598A50687D}"/>
                </c:ext>
              </c:extLst>
            </c:dLbl>
            <c:dLbl>
              <c:idx val="4"/>
              <c:layout>
                <c:manualLayout>
                  <c:x val="1.4239381723046833E-2"/>
                  <c:y val="7.940239480573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B-4E5D-ABC4-8C598A506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('Direccion Naturalizacion-Solic'!$E$19:$E$23,'Direccion Naturalizacion-Solic'!$G$19:$G$23)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PARA HIJOS DE PADRE Y/O MADRE NATURALIZADO
MAYORES DE EDAD</c:v>
                </c:pt>
                <c:pt idx="3">
                  <c:v>PARA HIJOS DE PADRE Y/O MADRE NATURALIZADO
MENORES DE EDAD</c:v>
                </c:pt>
                <c:pt idx="4">
                  <c:v>PRIVILEGIADA</c:v>
                </c:pt>
                <c:pt idx="5">
                  <c:v>50.7%</c:v>
                </c:pt>
                <c:pt idx="6">
                  <c:v>40.6%</c:v>
                </c:pt>
                <c:pt idx="7">
                  <c:v>5.8%</c:v>
                </c:pt>
                <c:pt idx="8">
                  <c:v>2.9%</c:v>
                </c:pt>
                <c:pt idx="9">
                  <c:v>0.0%</c:v>
                </c:pt>
              </c:strCache>
            </c:strRef>
          </c:cat>
          <c:val>
            <c:numRef>
              <c:f>'Direccion Naturalizacion-Solic'!$G$19:$G$23</c:f>
              <c:numCache>
                <c:formatCode>0.0%</c:formatCode>
                <c:ptCount val="5"/>
                <c:pt idx="0">
                  <c:v>0.50724637681159424</c:v>
                </c:pt>
                <c:pt idx="1">
                  <c:v>0.40579710144927539</c:v>
                </c:pt>
                <c:pt idx="2">
                  <c:v>5.7971014492753624E-2</c:v>
                </c:pt>
                <c:pt idx="3">
                  <c:v>2.8985507246376812E-2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BB-4E5D-ABC4-8C598A50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764352"/>
        <c:axId val="238212736"/>
        <c:axId val="0"/>
      </c:bar3DChart>
      <c:catAx>
        <c:axId val="1457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38212736"/>
        <c:crosses val="autoZero"/>
        <c:auto val="1"/>
        <c:lblAlgn val="ctr"/>
        <c:lblOffset val="100"/>
        <c:noMultiLvlLbl val="0"/>
      </c:catAx>
      <c:valAx>
        <c:axId val="2382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4576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 por Mes</a:t>
            </a: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072601800334907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409215262084233E-2"/>
                  <c:y val="-3.9106427846916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9-46EE-9A1A-6780135FDFD3}"/>
                </c:ext>
              </c:extLst>
            </c:dLbl>
            <c:dLbl>
              <c:idx val="1"/>
              <c:layout>
                <c:manualLayout>
                  <c:x val="-4.6035898953840602E-2"/>
                  <c:y val="-3.3333579893481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9-46EE-9A1A-6780135FDFD3}"/>
                </c:ext>
              </c:extLst>
            </c:dLbl>
            <c:dLbl>
              <c:idx val="2"/>
              <c:layout>
                <c:manualLayout>
                  <c:x val="-2.5343870673654633E-2"/>
                  <c:y val="-3.0303037533533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9-46EE-9A1A-6780135FDFD3}"/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9-46EE-9A1A-6780135FD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('Dir.Naturalizaciones Sol. '!$C$8,'Dir.Naturalizaciones Sol. '!$C$10,'Dir.Naturalizaciones Sol. '!$C$12)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('Dir.Naturalizaciones Sol. '!$G$8,'Dir.Naturalizaciones Sol. '!$G$10,'Dir.Naturalizaciones Sol. '!$G$12)</c:f>
              <c:numCache>
                <c:formatCode>0.0%</c:formatCode>
                <c:ptCount val="3"/>
                <c:pt idx="0">
                  <c:v>0.34782608695652173</c:v>
                </c:pt>
                <c:pt idx="1">
                  <c:v>0.44927536231884058</c:v>
                </c:pt>
                <c:pt idx="2">
                  <c:v>0.20289855072463769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'Dir.Naturalizaciones Sol. '!$G$11</c15:sqref>
                  <c15:spPr xmlns:c15="http://schemas.microsoft.com/office/drawing/2012/chart">
                    <a:ln w="28575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5B9-46EE-9A1A-6780135FDFD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A5B9-46EE-9A1A-6780135FD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56576"/>
        <c:axId val="214017152"/>
      </c:lineChart>
      <c:catAx>
        <c:axId val="1896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4017152"/>
        <c:crosses val="autoZero"/>
        <c:auto val="1"/>
        <c:lblAlgn val="ctr"/>
        <c:lblOffset val="100"/>
        <c:noMultiLvlLbl val="0"/>
      </c:catAx>
      <c:valAx>
        <c:axId val="2140171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</a:defRPr>
            </a:pPr>
            <a:endParaRPr lang="es-DO"/>
          </a:p>
        </c:txPr>
        <c:crossAx val="18965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20347834557331917"/>
          <c:y val="2.8650137741046831E-2"/>
        </c:manualLayout>
      </c:layout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39543277559751"/>
          <c:y val="0.17505372985401615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E-4DC7-B171-E2AE15854C99}"/>
                </c:ext>
              </c:extLst>
            </c:dLbl>
            <c:dLbl>
              <c:idx val="1"/>
              <c:layout>
                <c:manualLayout>
                  <c:x val="-4.0811060902806564E-3"/>
                  <c:y val="-2.7185527428906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E-4DC7-B171-E2AE15854C99}"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E-4DC7-B171-E2AE15854C99}"/>
                </c:ext>
              </c:extLst>
            </c:dLbl>
            <c:dLbl>
              <c:idx val="3"/>
              <c:layout>
                <c:manualLayout>
                  <c:x val="-1.44730878629255E-3"/>
                  <c:y val="-2.792322651783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E-4DC7-B171-E2AE15854C99}"/>
                </c:ext>
              </c:extLst>
            </c:dLbl>
            <c:dLbl>
              <c:idx val="4"/>
              <c:layout>
                <c:manualLayout>
                  <c:x val="-7.6809930863084934E-4"/>
                  <c:y val="1.479051533743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3E-4DC7-B171-E2AE15854C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'Dir.Nat. Pais'!$C$7:$C$25</c:f>
              <c:strCache>
                <c:ptCount val="14"/>
                <c:pt idx="0">
                  <c:v>Cuba</c:v>
                </c:pt>
                <c:pt idx="1">
                  <c:v>Venezuela</c:v>
                </c:pt>
                <c:pt idx="2">
                  <c:v>Estados Unidos</c:v>
                </c:pt>
                <c:pt idx="3">
                  <c:v>España</c:v>
                </c:pt>
                <c:pt idx="4">
                  <c:v>Colombia</c:v>
                </c:pt>
                <c:pt idx="5">
                  <c:v>Italia</c:v>
                </c:pt>
                <c:pt idx="6">
                  <c:v>Rusia</c:v>
                </c:pt>
                <c:pt idx="7">
                  <c:v>Mexico</c:v>
                </c:pt>
                <c:pt idx="8">
                  <c:v>Pakistan</c:v>
                </c:pt>
                <c:pt idx="9">
                  <c:v>Haití</c:v>
                </c:pt>
                <c:pt idx="10">
                  <c:v>Taiwan</c:v>
                </c:pt>
                <c:pt idx="11">
                  <c:v>Bélgica</c:v>
                </c:pt>
                <c:pt idx="12">
                  <c:v>Chile</c:v>
                </c:pt>
                <c:pt idx="13">
                  <c:v>Dinamarca</c:v>
                </c:pt>
              </c:strCache>
            </c:strRef>
          </c:cat>
          <c:val>
            <c:numRef>
              <c:f>'Dir.Nat. Pais'!$E$7:$E$25</c:f>
              <c:numCache>
                <c:formatCode>0.0%</c:formatCode>
                <c:ptCount val="14"/>
                <c:pt idx="0">
                  <c:v>0.2318840579710145</c:v>
                </c:pt>
                <c:pt idx="1">
                  <c:v>0.21739130434782608</c:v>
                </c:pt>
                <c:pt idx="2">
                  <c:v>0.13043478260869565</c:v>
                </c:pt>
                <c:pt idx="3">
                  <c:v>0.10144927536231885</c:v>
                </c:pt>
                <c:pt idx="4">
                  <c:v>8.6956521739130432E-2</c:v>
                </c:pt>
                <c:pt idx="5">
                  <c:v>5.7971014492753624E-2</c:v>
                </c:pt>
                <c:pt idx="6">
                  <c:v>5.7971014492753624E-2</c:v>
                </c:pt>
                <c:pt idx="7">
                  <c:v>2.8985507246376812E-2</c:v>
                </c:pt>
                <c:pt idx="8">
                  <c:v>1.4492753623188406E-2</c:v>
                </c:pt>
                <c:pt idx="9">
                  <c:v>1.4492753623188406E-2</c:v>
                </c:pt>
                <c:pt idx="10">
                  <c:v>1.4492753623188406E-2</c:v>
                </c:pt>
                <c:pt idx="11">
                  <c:v>1.4492753623188406E-2</c:v>
                </c:pt>
                <c:pt idx="12">
                  <c:v>1.4492753623188406E-2</c:v>
                </c:pt>
                <c:pt idx="13">
                  <c:v>1.4492753623188406E-2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3E-4DC7-B171-E2AE1585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4439808"/>
        <c:axId val="238213888"/>
        <c:axId val="0"/>
      </c:bar3DChart>
      <c:catAx>
        <c:axId val="14443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38213888"/>
        <c:crosses val="autoZero"/>
        <c:auto val="1"/>
        <c:lblAlgn val="ctr"/>
        <c:lblOffset val="100"/>
        <c:noMultiLvlLbl val="0"/>
      </c:catAx>
      <c:valAx>
        <c:axId val="238213888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444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Nacionalidad por Mes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156830218268079"/>
          <c:y val="2.12157104346029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17251773193311312"/>
          <c:w val="0.88525816323748407"/>
          <c:h val="0.7254235001913680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5121890130903195E-2"/>
                  <c:y val="-3.3034852319185071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704206458822263E-2"/>
                  <c:y val="-2.719209123936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397472006512045E-2"/>
                  <c:y val="-2.4205451780220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55624775397819E-2"/>
                      <c:h val="7.751575152367602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('Certificaciones Nacionalid '!$C$8,'Certificaciones Nacionalid '!$C$10,'Certificaciones Nacionalid '!$C$12)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('Certificaciones Nacionalid '!$G$8,'Certificaciones Nacionalid '!$G$10,'Certificaciones Nacionalid '!$G$12)</c:f>
              <c:numCache>
                <c:formatCode>0.0%</c:formatCode>
                <c:ptCount val="3"/>
                <c:pt idx="0">
                  <c:v>0.37174721189591076</c:v>
                </c:pt>
                <c:pt idx="1">
                  <c:v>0.35687732342007433</c:v>
                </c:pt>
                <c:pt idx="2">
                  <c:v>0.27137546468401486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'Certificaciones Nacionalid '!#REF!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'Certificaciones Nacionalid '!$G$11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54528"/>
        <c:axId val="212864384"/>
      </c:lineChart>
      <c:catAx>
        <c:axId val="1896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864384"/>
        <c:crosses val="autoZero"/>
        <c:auto val="1"/>
        <c:lblAlgn val="ctr"/>
        <c:lblOffset val="100"/>
        <c:noMultiLvlLbl val="0"/>
      </c:catAx>
      <c:valAx>
        <c:axId val="2128643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965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No Nacionalidad por Mes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0724045317636819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874170140497141E-2"/>
                  <c:y val="-3.6095459840353061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048942411610315E-2"/>
                  <c:y val="-3.3313783495005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778292419329937E-2"/>
                  <c:y val="-3.335052891936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074084636363706E-2"/>
                      <c:h val="5.934358057855137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('Certificaciones No Nacion.'!$C$8,'Certificaciones No Nacion.'!$C$10,'Certificaciones No Nacion.'!$C$12)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('Certificaciones No Nacion.'!$G$8,'Certificaciones No Nacion.'!$G$10,'Certificaciones No Nacion.'!$G$12)</c:f>
              <c:numCache>
                <c:formatCode>0%</c:formatCode>
                <c:ptCount val="3"/>
                <c:pt idx="0">
                  <c:v>0.53846153846153844</c:v>
                </c:pt>
                <c:pt idx="1">
                  <c:v>0.42307692307692307</c:v>
                </c:pt>
                <c:pt idx="2">
                  <c:v>3.8461538461538464E-2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'Certificaciones No Nacion.'!#REF!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'Certificaciones No Nacion.'!$G$11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55552"/>
        <c:axId val="212866112"/>
      </c:lineChart>
      <c:catAx>
        <c:axId val="1896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866112"/>
        <c:crosses val="autoZero"/>
        <c:auto val="1"/>
        <c:lblAlgn val="ctr"/>
        <c:lblOffset val="100"/>
        <c:noMultiLvlLbl val="0"/>
      </c:catAx>
      <c:valAx>
        <c:axId val="21286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965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1000122</xdr:colOff>
      <xdr:row>15</xdr:row>
      <xdr:rowOff>47627</xdr:rowOff>
    </xdr:from>
    <xdr:to>
      <xdr:col>8</xdr:col>
      <xdr:colOff>297653</xdr:colOff>
      <xdr:row>37</xdr:row>
      <xdr:rowOff>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803670</xdr:colOff>
      <xdr:row>30</xdr:row>
      <xdr:rowOff>110729</xdr:rowOff>
    </xdr:from>
    <xdr:to>
      <xdr:col>5</xdr:col>
      <xdr:colOff>571500</xdr:colOff>
      <xdr:row>55</xdr:row>
      <xdr:rowOff>35719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1583530</xdr:colOff>
      <xdr:row>11</xdr:row>
      <xdr:rowOff>291703</xdr:rowOff>
    </xdr:from>
    <xdr:to>
      <xdr:col>5</xdr:col>
      <xdr:colOff>0</xdr:colOff>
      <xdr:row>29</xdr:row>
      <xdr:rowOff>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726279</xdr:colOff>
      <xdr:row>63</xdr:row>
      <xdr:rowOff>0</xdr:rowOff>
    </xdr:from>
    <xdr:to>
      <xdr:col>7</xdr:col>
      <xdr:colOff>678656</xdr:colOff>
      <xdr:row>91</xdr:row>
      <xdr:rowOff>154781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1309686</xdr:colOff>
      <xdr:row>15</xdr:row>
      <xdr:rowOff>95246</xdr:rowOff>
    </xdr:from>
    <xdr:to>
      <xdr:col>8</xdr:col>
      <xdr:colOff>142874</xdr:colOff>
      <xdr:row>33</xdr:row>
      <xdr:rowOff>154777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511970</xdr:colOff>
      <xdr:row>15</xdr:row>
      <xdr:rowOff>47627</xdr:rowOff>
    </xdr:from>
    <xdr:to>
      <xdr:col>6</xdr:col>
      <xdr:colOff>762001</xdr:colOff>
      <xdr:row>38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32</xdr:row>
      <xdr:rowOff>166688</xdr:rowOff>
    </xdr:from>
    <xdr:to>
      <xdr:col>8</xdr:col>
      <xdr:colOff>59531</xdr:colOff>
      <xdr:row>65</xdr:row>
      <xdr:rowOff>35719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535782</xdr:colOff>
      <xdr:row>15</xdr:row>
      <xdr:rowOff>47627</xdr:rowOff>
    </xdr:from>
    <xdr:to>
      <xdr:col>6</xdr:col>
      <xdr:colOff>785813</xdr:colOff>
      <xdr:row>38</xdr:row>
      <xdr:rowOff>107157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16</xdr:row>
      <xdr:rowOff>2</xdr:rowOff>
    </xdr:from>
    <xdr:to>
      <xdr:col>6</xdr:col>
      <xdr:colOff>869156</xdr:colOff>
      <xdr:row>39</xdr:row>
      <xdr:rowOff>23813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673554</xdr:colOff>
      <xdr:row>14</xdr:row>
      <xdr:rowOff>217717</xdr:rowOff>
    </xdr:from>
    <xdr:to>
      <xdr:col>6</xdr:col>
      <xdr:colOff>923585</xdr:colOff>
      <xdr:row>37</xdr:row>
      <xdr:rowOff>173492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Genero%20Oct-Dic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Pais%20Oct-Dic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Tipo%20Oct-Dic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Gen%20Oct-Dic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Pais%20Oct-Dic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Certificaciones%20Nacionalidad%20Oct-Dic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Certificaciones%20No%20Nacionalidad%20Oct-Dic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Certificaciones%20de%20Estatus%20Oct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  <sheetName val="Diversos_Motivos_H-M"/>
      <sheetName val="Diversos_Motivos_(2)"/>
      <sheetName val="Por_Sexo"/>
      <sheetName val="Por_Provincia"/>
      <sheetName val="Provincia_Gra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>
            <v>5437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Genero "/>
    </sheetNames>
    <sheetDataSet>
      <sheetData sheetId="0">
        <row r="7">
          <cell r="C7" t="str">
            <v>FEMENINO</v>
          </cell>
          <cell r="D7" t="str">
            <v>MASCULINO</v>
          </cell>
        </row>
        <row r="8">
          <cell r="B8" t="str">
            <v>Octubre</v>
          </cell>
          <cell r="C8">
            <v>15</v>
          </cell>
          <cell r="D8">
            <v>24</v>
          </cell>
        </row>
        <row r="9">
          <cell r="B9" t="str">
            <v>Noviembre</v>
          </cell>
          <cell r="C9">
            <v>9</v>
          </cell>
          <cell r="D9">
            <v>7</v>
          </cell>
        </row>
        <row r="10">
          <cell r="B10" t="str">
            <v>Diciembre</v>
          </cell>
          <cell r="C10">
            <v>9</v>
          </cell>
          <cell r="D10">
            <v>20</v>
          </cell>
        </row>
        <row r="15">
          <cell r="C15">
            <v>0.39285714285714285</v>
          </cell>
          <cell r="D15">
            <v>0.6071428571428571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Pais"/>
    </sheetNames>
    <sheetDataSet>
      <sheetData sheetId="0">
        <row r="7">
          <cell r="C7" t="str">
            <v>Cuba</v>
          </cell>
          <cell r="E7">
            <v>0.15476190476190477</v>
          </cell>
        </row>
        <row r="8">
          <cell r="C8" t="str">
            <v>Venezuela</v>
          </cell>
          <cell r="E8">
            <v>0.14285714285714285</v>
          </cell>
        </row>
        <row r="9">
          <cell r="C9" t="str">
            <v>Colombia</v>
          </cell>
          <cell r="E9">
            <v>0.13095238095238096</v>
          </cell>
        </row>
        <row r="10">
          <cell r="C10" t="str">
            <v>España</v>
          </cell>
          <cell r="E10">
            <v>9.5238095238095233E-2</v>
          </cell>
        </row>
        <row r="11">
          <cell r="C11" t="str">
            <v>Haití</v>
          </cell>
          <cell r="E11">
            <v>8.3333333333333329E-2</v>
          </cell>
        </row>
        <row r="12">
          <cell r="C12" t="str">
            <v>Italia</v>
          </cell>
          <cell r="E12">
            <v>5.9523809523809521E-2</v>
          </cell>
        </row>
        <row r="13">
          <cell r="C13" t="str">
            <v>Francia</v>
          </cell>
          <cell r="E13">
            <v>5.9523809523809521E-2</v>
          </cell>
        </row>
        <row r="14">
          <cell r="C14" t="str">
            <v>Estados Unidos</v>
          </cell>
          <cell r="E14">
            <v>4.7619047619047616E-2</v>
          </cell>
        </row>
        <row r="15">
          <cell r="C15" t="str">
            <v>Perú</v>
          </cell>
          <cell r="E15">
            <v>4.7619047619047616E-2</v>
          </cell>
        </row>
        <row r="16">
          <cell r="C16" t="str">
            <v>Rusia</v>
          </cell>
          <cell r="E16">
            <v>3.5714285714285712E-2</v>
          </cell>
        </row>
        <row r="17">
          <cell r="C17" t="str">
            <v>Pakistan</v>
          </cell>
          <cell r="E17">
            <v>3.5714285714285712E-2</v>
          </cell>
        </row>
        <row r="18">
          <cell r="C18" t="str">
            <v>Panamá</v>
          </cell>
          <cell r="E18">
            <v>2.3809523809523808E-2</v>
          </cell>
        </row>
        <row r="19">
          <cell r="C19" t="str">
            <v>El Salvador</v>
          </cell>
          <cell r="E19">
            <v>2.3809523809523808E-2</v>
          </cell>
        </row>
        <row r="20">
          <cell r="C20" t="str">
            <v>Nicaragua</v>
          </cell>
          <cell r="E20">
            <v>2.3809523809523808E-2</v>
          </cell>
        </row>
        <row r="21">
          <cell r="C21" t="str">
            <v>Guatemala</v>
          </cell>
          <cell r="E21">
            <v>1.1904761904761904E-2</v>
          </cell>
        </row>
        <row r="22">
          <cell r="C22" t="str">
            <v>Polonia</v>
          </cell>
          <cell r="E22">
            <v>1.1904761904761904E-2</v>
          </cell>
        </row>
        <row r="23">
          <cell r="C23" t="str">
            <v>Rumania</v>
          </cell>
          <cell r="E23">
            <v>1.1904761904761904E-2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 Naturalizacion-Solic"/>
    </sheetNames>
    <sheetDataSet>
      <sheetData sheetId="0">
        <row r="19">
          <cell r="E19" t="str">
            <v>POR MATRIMONIO</v>
          </cell>
          <cell r="G19">
            <v>0.50724637681159424</v>
          </cell>
        </row>
        <row r="20">
          <cell r="E20" t="str">
            <v>ORDINARIA</v>
          </cell>
          <cell r="G20">
            <v>0.40579710144927539</v>
          </cell>
        </row>
        <row r="21">
          <cell r="E21" t="str">
            <v>PARA HIJOS DE PADRE Y/O MADRE NATURALIZADO
MAYORES DE EDAD</v>
          </cell>
          <cell r="G21">
            <v>5.7971014492753624E-2</v>
          </cell>
        </row>
        <row r="22">
          <cell r="E22" t="str">
            <v>PARA HIJOS DE PADRE Y/O MADRE NATURALIZADO
MENORES DE EDAD</v>
          </cell>
          <cell r="G22">
            <v>2.8985507246376812E-2</v>
          </cell>
        </row>
        <row r="23">
          <cell r="E23" t="str">
            <v>PRIVILEGIADA</v>
          </cell>
          <cell r="G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uralizaciones Sol. "/>
    </sheetNames>
    <sheetDataSet>
      <sheetData sheetId="0">
        <row r="8">
          <cell r="C8" t="str">
            <v>Octubre</v>
          </cell>
          <cell r="G8">
            <v>0.34782608695652173</v>
          </cell>
        </row>
        <row r="10">
          <cell r="C10" t="str">
            <v>Noviembre</v>
          </cell>
          <cell r="G10">
            <v>0.44927536231884058</v>
          </cell>
        </row>
        <row r="12">
          <cell r="C12" t="str">
            <v>Diciembre</v>
          </cell>
          <cell r="G12">
            <v>0.20289855072463769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Pais"/>
    </sheetNames>
    <sheetDataSet>
      <sheetData sheetId="0">
        <row r="7">
          <cell r="C7" t="str">
            <v>Cuba</v>
          </cell>
          <cell r="E7">
            <v>0.2318840579710145</v>
          </cell>
        </row>
        <row r="8">
          <cell r="C8" t="str">
            <v>Venezuela</v>
          </cell>
          <cell r="E8">
            <v>0.21739130434782608</v>
          </cell>
        </row>
        <row r="9">
          <cell r="C9" t="str">
            <v>Estados Unidos</v>
          </cell>
          <cell r="E9">
            <v>0.13043478260869565</v>
          </cell>
        </row>
        <row r="10">
          <cell r="C10" t="str">
            <v>España</v>
          </cell>
          <cell r="E10">
            <v>0.10144927536231885</v>
          </cell>
        </row>
        <row r="11">
          <cell r="C11" t="str">
            <v>Colombia</v>
          </cell>
          <cell r="E11">
            <v>8.6956521739130432E-2</v>
          </cell>
        </row>
        <row r="12">
          <cell r="C12" t="str">
            <v>Italia</v>
          </cell>
          <cell r="E12">
            <v>5.7971014492753624E-2</v>
          </cell>
        </row>
        <row r="13">
          <cell r="C13" t="str">
            <v>Rusia</v>
          </cell>
          <cell r="E13">
            <v>5.7971014492753624E-2</v>
          </cell>
        </row>
        <row r="14">
          <cell r="C14" t="str">
            <v>Mexico</v>
          </cell>
          <cell r="E14">
            <v>2.8985507246376812E-2</v>
          </cell>
        </row>
        <row r="15">
          <cell r="C15" t="str">
            <v>Pakistan</v>
          </cell>
          <cell r="E15">
            <v>1.4492753623188406E-2</v>
          </cell>
        </row>
        <row r="16">
          <cell r="C16" t="str">
            <v>Haití</v>
          </cell>
          <cell r="E16">
            <v>1.4492753623188406E-2</v>
          </cell>
        </row>
        <row r="17">
          <cell r="C17" t="str">
            <v>Taiwan</v>
          </cell>
          <cell r="E17">
            <v>1.4492753623188406E-2</v>
          </cell>
        </row>
        <row r="18">
          <cell r="C18" t="str">
            <v>Bélgica</v>
          </cell>
          <cell r="E18">
            <v>1.4492753623188406E-2</v>
          </cell>
        </row>
        <row r="19">
          <cell r="C19" t="str">
            <v>Chile</v>
          </cell>
          <cell r="E19">
            <v>1.4492753623188406E-2</v>
          </cell>
        </row>
        <row r="20">
          <cell r="C20" t="str">
            <v>Dinamarca</v>
          </cell>
          <cell r="E20">
            <v>1.4492753623188406E-2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ciones Nacionalid "/>
    </sheetNames>
    <sheetDataSet>
      <sheetData sheetId="0">
        <row r="8">
          <cell r="C8" t="str">
            <v>Octubre</v>
          </cell>
          <cell r="G8">
            <v>0.37174721189591076</v>
          </cell>
        </row>
        <row r="10">
          <cell r="C10" t="str">
            <v>Noviembre</v>
          </cell>
          <cell r="G10">
            <v>0.35687732342007433</v>
          </cell>
        </row>
        <row r="12">
          <cell r="C12" t="str">
            <v>Diciembre</v>
          </cell>
          <cell r="G12">
            <v>0.27137546468401486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ciones No Nacion."/>
    </sheetNames>
    <sheetDataSet>
      <sheetData sheetId="0">
        <row r="8">
          <cell r="C8" t="str">
            <v>Octubre</v>
          </cell>
          <cell r="G8">
            <v>0.53846153846153844</v>
          </cell>
        </row>
        <row r="10">
          <cell r="C10" t="str">
            <v>Noviembre</v>
          </cell>
          <cell r="G10">
            <v>0.42307692307692307</v>
          </cell>
        </row>
        <row r="12">
          <cell r="C12" t="str">
            <v>Diciembre</v>
          </cell>
          <cell r="G12">
            <v>3.8461538461538464E-2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uralizaciones Estatus"/>
    </sheetNames>
    <sheetDataSet>
      <sheetData sheetId="0">
        <row r="8">
          <cell r="C8" t="str">
            <v>Octubre</v>
          </cell>
          <cell r="G8">
            <v>0.2</v>
          </cell>
        </row>
        <row r="10">
          <cell r="C10" t="str">
            <v>Noviembre</v>
          </cell>
          <cell r="G10">
            <v>0.6</v>
          </cell>
        </row>
        <row r="12">
          <cell r="C12" t="str">
            <v>Diciembre</v>
          </cell>
          <cell r="G12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4"/>
  <sheetViews>
    <sheetView showGridLines="0" tabSelected="1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.7109375" style="1" customWidth="1"/>
    <col min="2" max="2" width="20.140625" style="1" customWidth="1"/>
    <col min="3" max="3" width="19.140625" style="1" customWidth="1"/>
    <col min="4" max="4" width="16.5703125" style="1" customWidth="1"/>
    <col min="5" max="5" width="24" style="1" customWidth="1"/>
    <col min="6" max="6" width="23.85546875" style="1" customWidth="1"/>
    <col min="7" max="7" width="20" style="1" customWidth="1"/>
    <col min="8" max="8" width="19.42578125" style="1" customWidth="1"/>
    <col min="9" max="9" width="16" style="1" customWidth="1"/>
    <col min="10" max="10" width="3.85546875" style="1" customWidth="1"/>
    <col min="11" max="16384" width="11.42578125" style="1"/>
  </cols>
  <sheetData>
    <row r="1" spans="1:11" ht="24" customHeight="1" x14ac:dyDescent="0.2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11" ht="9" customHeight="1" x14ac:dyDescent="0.2"/>
    <row r="3" spans="1:11" ht="29.25" customHeight="1" x14ac:dyDescent="0.3">
      <c r="B3" s="30" t="s">
        <v>10</v>
      </c>
      <c r="C3" s="30"/>
      <c r="D3" s="30"/>
      <c r="E3" s="30"/>
      <c r="F3" s="30"/>
      <c r="G3" s="30"/>
      <c r="H3" s="30"/>
      <c r="I3" s="30"/>
      <c r="J3" s="2"/>
      <c r="K3" s="2"/>
    </row>
    <row r="4" spans="1:11" ht="25.5" customHeight="1" x14ac:dyDescent="0.3">
      <c r="B4" s="31" t="s">
        <v>17</v>
      </c>
      <c r="C4" s="31"/>
      <c r="D4" s="31"/>
      <c r="E4" s="31"/>
      <c r="F4" s="31"/>
      <c r="G4" s="31"/>
      <c r="H4" s="31"/>
      <c r="I4" s="31"/>
      <c r="J4" s="3"/>
      <c r="K4" s="3"/>
    </row>
    <row r="5" spans="1:11" ht="1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7" customFormat="1" ht="24" customHeight="1" x14ac:dyDescent="0.2">
      <c r="B6" s="32" t="s">
        <v>2</v>
      </c>
      <c r="C6" s="32" t="s">
        <v>7</v>
      </c>
      <c r="D6" s="32"/>
      <c r="E6" s="32"/>
      <c r="F6" s="32"/>
      <c r="G6" s="32"/>
      <c r="H6" s="32" t="s">
        <v>0</v>
      </c>
      <c r="I6" s="32" t="s">
        <v>1</v>
      </c>
    </row>
    <row r="7" spans="1:11" s="7" customFormat="1" ht="33.75" customHeight="1" x14ac:dyDescent="0.2">
      <c r="B7" s="32"/>
      <c r="C7" s="32" t="s">
        <v>3</v>
      </c>
      <c r="D7" s="32" t="s">
        <v>4</v>
      </c>
      <c r="E7" s="32" t="s">
        <v>11</v>
      </c>
      <c r="F7" s="32"/>
      <c r="G7" s="32" t="s">
        <v>5</v>
      </c>
      <c r="H7" s="32"/>
      <c r="I7" s="32"/>
    </row>
    <row r="8" spans="1:11" s="7" customFormat="1" ht="25.5" customHeight="1" x14ac:dyDescent="0.2">
      <c r="B8" s="32"/>
      <c r="C8" s="32"/>
      <c r="D8" s="32"/>
      <c r="E8" s="24" t="s">
        <v>8</v>
      </c>
      <c r="F8" s="24" t="s">
        <v>9</v>
      </c>
      <c r="G8" s="32"/>
      <c r="H8" s="32"/>
      <c r="I8" s="32"/>
    </row>
    <row r="9" spans="1:11" s="7" customFormat="1" ht="35.25" customHeight="1" x14ac:dyDescent="0.2">
      <c r="A9" s="13"/>
      <c r="B9" s="14" t="s">
        <v>14</v>
      </c>
      <c r="C9" s="15">
        <v>21</v>
      </c>
      <c r="D9" s="15">
        <v>17</v>
      </c>
      <c r="E9" s="16">
        <v>0</v>
      </c>
      <c r="F9" s="16">
        <v>0</v>
      </c>
      <c r="G9" s="15">
        <v>1</v>
      </c>
      <c r="H9" s="17">
        <f>SUM(C9:G9)</f>
        <v>39</v>
      </c>
      <c r="I9" s="27">
        <f>H9/H12</f>
        <v>0.4642857142857143</v>
      </c>
    </row>
    <row r="10" spans="1:11" s="7" customFormat="1" ht="35.25" customHeight="1" x14ac:dyDescent="0.2">
      <c r="A10" s="13"/>
      <c r="B10" s="14" t="s">
        <v>15</v>
      </c>
      <c r="C10" s="15">
        <v>5</v>
      </c>
      <c r="D10" s="15">
        <v>9</v>
      </c>
      <c r="E10" s="16">
        <v>1</v>
      </c>
      <c r="F10" s="16">
        <v>1</v>
      </c>
      <c r="G10" s="15">
        <v>0</v>
      </c>
      <c r="H10" s="17">
        <f>SUM(C10:G10)</f>
        <v>16</v>
      </c>
      <c r="I10" s="27">
        <f>H10/H12</f>
        <v>0.19047619047619047</v>
      </c>
    </row>
    <row r="11" spans="1:11" s="7" customFormat="1" ht="35.25" customHeight="1" x14ac:dyDescent="0.2">
      <c r="A11" s="13"/>
      <c r="B11" s="14" t="s">
        <v>16</v>
      </c>
      <c r="C11" s="15">
        <v>23</v>
      </c>
      <c r="D11" s="15">
        <v>4</v>
      </c>
      <c r="E11" s="16">
        <v>0</v>
      </c>
      <c r="F11" s="16">
        <v>2</v>
      </c>
      <c r="G11" s="15">
        <v>0</v>
      </c>
      <c r="H11" s="17">
        <f>SUM(C11:G11)</f>
        <v>29</v>
      </c>
      <c r="I11" s="27">
        <f>H11/H12</f>
        <v>0.34523809523809523</v>
      </c>
    </row>
    <row r="12" spans="1:11" s="7" customFormat="1" ht="33" customHeight="1" x14ac:dyDescent="0.2">
      <c r="B12" s="25" t="s">
        <v>0</v>
      </c>
      <c r="C12" s="20">
        <f t="shared" ref="C12:I12" si="0">SUM(C9:C11)</f>
        <v>49</v>
      </c>
      <c r="D12" s="20">
        <f t="shared" si="0"/>
        <v>30</v>
      </c>
      <c r="E12" s="21">
        <f t="shared" si="0"/>
        <v>1</v>
      </c>
      <c r="F12" s="21">
        <f t="shared" si="0"/>
        <v>3</v>
      </c>
      <c r="G12" s="20">
        <f t="shared" si="0"/>
        <v>1</v>
      </c>
      <c r="H12" s="22">
        <f t="shared" si="0"/>
        <v>84</v>
      </c>
      <c r="I12" s="23">
        <f t="shared" si="0"/>
        <v>1</v>
      </c>
    </row>
    <row r="13" spans="1:11" s="8" customFormat="1" ht="28.5" customHeight="1" x14ac:dyDescent="0.2">
      <c r="B13" s="33"/>
      <c r="C13" s="33"/>
      <c r="I13" s="9"/>
    </row>
    <row r="14" spans="1:11" ht="14.25" customHeight="1" x14ac:dyDescent="0.2">
      <c r="B14" s="33"/>
      <c r="C14" s="33"/>
      <c r="D14" s="10"/>
      <c r="E14" s="10"/>
      <c r="F14" s="10"/>
      <c r="G14" s="10"/>
      <c r="H14" s="10"/>
      <c r="I14" s="10"/>
      <c r="J14" s="10"/>
    </row>
    <row r="15" spans="1:11" ht="15" customHeight="1" x14ac:dyDescent="0.2"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1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</row>
    <row r="17" spans="1:13" ht="1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</row>
    <row r="18" spans="1:13" ht="1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</row>
    <row r="19" spans="1:13" ht="15" customHeight="1" x14ac:dyDescent="0.2">
      <c r="B19" s="10"/>
      <c r="C19" s="10"/>
      <c r="D19" s="10"/>
      <c r="E19" s="1" t="s">
        <v>3</v>
      </c>
      <c r="F19" s="1">
        <f>C12</f>
        <v>49</v>
      </c>
      <c r="G19" s="26">
        <f>F19/F25</f>
        <v>0.58333333333333337</v>
      </c>
      <c r="H19" s="10"/>
      <c r="I19" s="10"/>
      <c r="J19" s="10"/>
    </row>
    <row r="20" spans="1:13" ht="20.25" customHeight="1" x14ac:dyDescent="0.2">
      <c r="E20" s="1" t="s">
        <v>4</v>
      </c>
      <c r="F20" s="1">
        <f>D12</f>
        <v>30</v>
      </c>
      <c r="G20" s="26">
        <f>F20/F25</f>
        <v>0.35714285714285715</v>
      </c>
    </row>
    <row r="21" spans="1:13" ht="57" x14ac:dyDescent="0.2">
      <c r="E21" s="1" t="s">
        <v>12</v>
      </c>
      <c r="F21" s="1">
        <f>E12</f>
        <v>1</v>
      </c>
      <c r="G21" s="26">
        <f>F21/F25</f>
        <v>1.1904761904761904E-2</v>
      </c>
    </row>
    <row r="22" spans="1:13" ht="66" customHeight="1" x14ac:dyDescent="0.2">
      <c r="E22" s="1" t="s">
        <v>13</v>
      </c>
      <c r="F22" s="1">
        <f>F12</f>
        <v>3</v>
      </c>
      <c r="G22" s="26">
        <f>F22/F25</f>
        <v>3.5714285714285712E-2</v>
      </c>
    </row>
    <row r="23" spans="1:13" x14ac:dyDescent="0.2">
      <c r="E23" s="1" t="s">
        <v>5</v>
      </c>
      <c r="F23" s="1">
        <f>G12</f>
        <v>1</v>
      </c>
      <c r="G23" s="26">
        <f>F23/F25</f>
        <v>1.1904761904761904E-2</v>
      </c>
    </row>
    <row r="25" spans="1:13" x14ac:dyDescent="0.2">
      <c r="F25" s="18">
        <f>SUM(F19:F23)</f>
        <v>84</v>
      </c>
      <c r="G25" s="19">
        <f>SUM(G19:G24)</f>
        <v>0.99999999999999989</v>
      </c>
    </row>
    <row r="29" spans="1:13" ht="13.5" customHeight="1" x14ac:dyDescent="0.3">
      <c r="A29" s="11"/>
      <c r="B29" s="5"/>
      <c r="C29" s="5"/>
      <c r="D29" s="5"/>
      <c r="E29" s="5"/>
      <c r="F29" s="5"/>
      <c r="G29" s="5"/>
      <c r="H29" s="5"/>
      <c r="I29" s="5"/>
      <c r="J29" s="5"/>
      <c r="K29" s="11"/>
      <c r="L29" s="11"/>
      <c r="M29" s="11"/>
    </row>
    <row r="30" spans="1:13" ht="13.5" customHeight="1" x14ac:dyDescent="0.3">
      <c r="A30" s="11"/>
      <c r="B30" s="5"/>
      <c r="C30" s="5"/>
      <c r="D30" s="5"/>
      <c r="E30" s="5"/>
      <c r="F30" s="5"/>
      <c r="G30" s="5"/>
      <c r="H30" s="5"/>
      <c r="I30" s="5"/>
      <c r="J30" s="5"/>
      <c r="K30" s="11"/>
      <c r="L30" s="11"/>
      <c r="M30" s="11"/>
    </row>
    <row r="31" spans="1:13" ht="15" customHeight="1" x14ac:dyDescent="0.3">
      <c r="B31" s="5"/>
      <c r="C31" s="5"/>
      <c r="D31" s="5"/>
      <c r="E31" s="5"/>
      <c r="F31" s="5"/>
      <c r="G31" s="5"/>
      <c r="H31" s="5"/>
      <c r="I31" s="5"/>
      <c r="J31" s="5"/>
    </row>
    <row r="32" spans="1:13" ht="15" customHeight="1" x14ac:dyDescent="0.3">
      <c r="B32" s="5"/>
      <c r="C32" s="5"/>
      <c r="D32" s="5"/>
      <c r="E32" s="5"/>
      <c r="F32" s="5"/>
      <c r="G32" s="5"/>
      <c r="H32" s="5"/>
      <c r="I32" s="5"/>
      <c r="J32" s="5"/>
    </row>
    <row r="35" spans="2:9" ht="5.25" customHeight="1" x14ac:dyDescent="0.2"/>
    <row r="36" spans="2:9" ht="11.25" customHeight="1" x14ac:dyDescent="0.2"/>
    <row r="37" spans="2:9" ht="11.25" customHeight="1" x14ac:dyDescent="0.2"/>
    <row r="38" spans="2:9" ht="11.25" customHeight="1" x14ac:dyDescent="0.2"/>
    <row r="39" spans="2:9" ht="11.25" customHeight="1" x14ac:dyDescent="0.2"/>
    <row r="40" spans="2:9" ht="16.5" customHeight="1" x14ac:dyDescent="0.2"/>
    <row r="41" spans="2:9" ht="15" customHeight="1" x14ac:dyDescent="0.2">
      <c r="C41" s="28" t="s">
        <v>18</v>
      </c>
      <c r="D41" s="28"/>
      <c r="E41" s="28"/>
      <c r="F41" s="28"/>
      <c r="G41" s="28"/>
      <c r="H41" s="28"/>
      <c r="I41" s="12"/>
    </row>
    <row r="42" spans="2:9" ht="44.25" customHeight="1" x14ac:dyDescent="0.2">
      <c r="B42" s="12"/>
      <c r="C42" s="28"/>
      <c r="D42" s="28"/>
      <c r="E42" s="28"/>
      <c r="F42" s="28"/>
      <c r="G42" s="28"/>
      <c r="H42" s="28"/>
      <c r="I42" s="12"/>
    </row>
    <row r="43" spans="2:9" ht="21.75" customHeight="1" x14ac:dyDescent="0.2">
      <c r="C43" s="28"/>
      <c r="D43" s="28"/>
      <c r="E43" s="28"/>
      <c r="F43" s="28"/>
      <c r="G43" s="28"/>
      <c r="H43" s="28"/>
    </row>
    <row r="44" spans="2:9" ht="11.25" customHeight="1" x14ac:dyDescent="0.2"/>
  </sheetData>
  <mergeCells count="14">
    <mergeCell ref="C41:H43"/>
    <mergeCell ref="A1:I1"/>
    <mergeCell ref="B3:I3"/>
    <mergeCell ref="B4:I4"/>
    <mergeCell ref="C6:G6"/>
    <mergeCell ref="B13:C13"/>
    <mergeCell ref="E7:F7"/>
    <mergeCell ref="C7:C8"/>
    <mergeCell ref="D7:D8"/>
    <mergeCell ref="B6:B8"/>
    <mergeCell ref="G7:G8"/>
    <mergeCell ref="H6:H8"/>
    <mergeCell ref="I6:I8"/>
    <mergeCell ref="B14:C14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POLICIA&amp;R&amp;"Verdana,Negrita"BO-EST-35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59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1.5703125" style="34" customWidth="1"/>
    <col min="2" max="2" width="23.140625" style="34" customWidth="1"/>
    <col min="3" max="3" width="22.42578125" style="34" customWidth="1"/>
    <col min="4" max="4" width="22.28515625" style="34" customWidth="1"/>
    <col min="5" max="5" width="21.28515625" style="34" customWidth="1"/>
    <col min="6" max="6" width="18.42578125" style="34" customWidth="1"/>
    <col min="7" max="7" width="4.140625" style="34" customWidth="1"/>
    <col min="8" max="8" width="0.140625" style="34" customWidth="1"/>
    <col min="9" max="9" width="5.85546875" style="34" customWidth="1"/>
    <col min="10" max="16384" width="11.42578125" style="34"/>
  </cols>
  <sheetData>
    <row r="1" spans="1:8" ht="22.5" customHeight="1" x14ac:dyDescent="0.2">
      <c r="B1" s="35" t="s">
        <v>6</v>
      </c>
      <c r="C1" s="35"/>
      <c r="D1" s="35"/>
      <c r="E1" s="35"/>
      <c r="F1" s="35"/>
    </row>
    <row r="2" spans="1:8" ht="7.5" customHeight="1" x14ac:dyDescent="0.2"/>
    <row r="3" spans="1:8" ht="27" customHeight="1" x14ac:dyDescent="0.3">
      <c r="B3" s="36" t="s">
        <v>19</v>
      </c>
      <c r="C3" s="36"/>
      <c r="D3" s="36"/>
      <c r="E3" s="36"/>
      <c r="F3" s="36"/>
      <c r="G3" s="37"/>
      <c r="H3" s="37"/>
    </row>
    <row r="4" spans="1:8" ht="25.5" customHeight="1" x14ac:dyDescent="0.3">
      <c r="B4" s="38" t="s">
        <v>17</v>
      </c>
      <c r="C4" s="38"/>
      <c r="D4" s="38"/>
      <c r="E4" s="38"/>
      <c r="F4" s="38"/>
      <c r="G4" s="39"/>
      <c r="H4" s="39"/>
    </row>
    <row r="5" spans="1:8" ht="12" customHeight="1" x14ac:dyDescent="0.3">
      <c r="A5" s="40"/>
      <c r="B5" s="41"/>
      <c r="C5" s="41"/>
      <c r="D5" s="41"/>
      <c r="E5" s="41"/>
      <c r="F5" s="41"/>
      <c r="G5" s="41"/>
      <c r="H5" s="42"/>
    </row>
    <row r="6" spans="1:8" s="43" customFormat="1" ht="27" customHeight="1" x14ac:dyDescent="0.2">
      <c r="B6" s="44" t="s">
        <v>2</v>
      </c>
      <c r="C6" s="44" t="s">
        <v>20</v>
      </c>
      <c r="D6" s="44"/>
      <c r="E6" s="44" t="s">
        <v>0</v>
      </c>
      <c r="F6" s="44" t="s">
        <v>1</v>
      </c>
    </row>
    <row r="7" spans="1:8" s="43" customFormat="1" ht="27" customHeight="1" x14ac:dyDescent="0.2">
      <c r="B7" s="44"/>
      <c r="C7" s="45" t="s">
        <v>21</v>
      </c>
      <c r="D7" s="45" t="s">
        <v>22</v>
      </c>
      <c r="E7" s="44"/>
      <c r="F7" s="44"/>
    </row>
    <row r="8" spans="1:8" s="43" customFormat="1" ht="31.5" customHeight="1" x14ac:dyDescent="0.2">
      <c r="B8" s="46" t="s">
        <v>14</v>
      </c>
      <c r="C8" s="47">
        <v>15</v>
      </c>
      <c r="D8" s="47">
        <v>24</v>
      </c>
      <c r="E8" s="48">
        <f>SUM(C8:D8)</f>
        <v>39</v>
      </c>
      <c r="F8" s="49">
        <f>E8/E11</f>
        <v>0.4642857142857143</v>
      </c>
    </row>
    <row r="9" spans="1:8" s="43" customFormat="1" ht="31.5" customHeight="1" x14ac:dyDescent="0.2">
      <c r="B9" s="46" t="s">
        <v>15</v>
      </c>
      <c r="C9" s="47">
        <v>9</v>
      </c>
      <c r="D9" s="47">
        <v>7</v>
      </c>
      <c r="E9" s="48">
        <f>SUM(C9:D9)</f>
        <v>16</v>
      </c>
      <c r="F9" s="49">
        <f>E9/E11</f>
        <v>0.19047619047619047</v>
      </c>
    </row>
    <row r="10" spans="1:8" s="43" customFormat="1" ht="31.5" customHeight="1" x14ac:dyDescent="0.2">
      <c r="B10" s="46" t="s">
        <v>16</v>
      </c>
      <c r="C10" s="47">
        <v>9</v>
      </c>
      <c r="D10" s="47">
        <v>20</v>
      </c>
      <c r="E10" s="48">
        <f>SUM(C10:D10)</f>
        <v>29</v>
      </c>
      <c r="F10" s="49">
        <f>E10/E11</f>
        <v>0.34523809523809523</v>
      </c>
    </row>
    <row r="11" spans="1:8" s="43" customFormat="1" ht="31.5" customHeight="1" x14ac:dyDescent="0.2">
      <c r="A11" s="50"/>
      <c r="B11" s="51" t="s">
        <v>0</v>
      </c>
      <c r="C11" s="52">
        <f>SUM(C8:C10)</f>
        <v>33</v>
      </c>
      <c r="D11" s="52">
        <f>SUM(D8:D10)</f>
        <v>51</v>
      </c>
      <c r="E11" s="53">
        <f>SUM(E8:E10)</f>
        <v>84</v>
      </c>
      <c r="F11" s="54">
        <f>SUM(F8:F10)</f>
        <v>1</v>
      </c>
    </row>
    <row r="12" spans="1:8" s="55" customFormat="1" ht="24" customHeight="1" x14ac:dyDescent="0.2">
      <c r="B12" s="56"/>
      <c r="C12" s="56"/>
      <c r="F12" s="57"/>
    </row>
    <row r="13" spans="1:8" ht="10.5" customHeight="1" x14ac:dyDescent="0.2">
      <c r="B13" s="58"/>
      <c r="C13" s="58"/>
      <c r="D13" s="58"/>
      <c r="E13" s="58"/>
      <c r="F13" s="58"/>
      <c r="G13" s="58"/>
    </row>
    <row r="14" spans="1:8" ht="10.5" customHeight="1" x14ac:dyDescent="0.2">
      <c r="B14" s="58"/>
      <c r="C14" s="58"/>
      <c r="D14" s="58"/>
      <c r="E14" s="58"/>
      <c r="F14" s="58"/>
      <c r="G14" s="58"/>
    </row>
    <row r="15" spans="1:8" ht="11.25" customHeight="1" x14ac:dyDescent="0.2">
      <c r="B15" s="58"/>
      <c r="C15" s="59">
        <f>C11/E11</f>
        <v>0.39285714285714285</v>
      </c>
      <c r="D15" s="59">
        <f>D11/E11</f>
        <v>0.6071428571428571</v>
      </c>
      <c r="E15" s="58"/>
      <c r="F15" s="58"/>
      <c r="G15" s="58"/>
    </row>
    <row r="16" spans="1:8" ht="15" customHeight="1" x14ac:dyDescent="0.2">
      <c r="B16" s="58"/>
      <c r="C16" s="58"/>
      <c r="D16" s="58"/>
      <c r="E16" s="58"/>
      <c r="F16" s="58"/>
      <c r="G16" s="58"/>
    </row>
    <row r="17" spans="1:10" ht="15" customHeight="1" x14ac:dyDescent="0.2">
      <c r="B17" s="58"/>
      <c r="C17" s="58"/>
      <c r="D17" s="58"/>
      <c r="E17" s="58"/>
      <c r="F17" s="58"/>
      <c r="G17" s="58"/>
    </row>
    <row r="18" spans="1:10" ht="15" customHeight="1" x14ac:dyDescent="0.2">
      <c r="B18" s="58"/>
      <c r="C18" s="58"/>
      <c r="D18" s="58"/>
      <c r="E18" s="58"/>
      <c r="F18" s="58"/>
      <c r="G18" s="58"/>
    </row>
    <row r="19" spans="1:10" ht="15" customHeight="1" x14ac:dyDescent="0.2">
      <c r="B19" s="58"/>
      <c r="C19" s="58"/>
      <c r="D19" s="58"/>
      <c r="E19" s="58"/>
      <c r="F19" s="58"/>
      <c r="G19" s="58"/>
    </row>
    <row r="20" spans="1:10" ht="15" customHeight="1" x14ac:dyDescent="0.2">
      <c r="B20" s="58"/>
      <c r="C20" s="58"/>
      <c r="D20" s="58"/>
      <c r="E20" s="58"/>
      <c r="F20" s="58"/>
      <c r="G20" s="58"/>
    </row>
    <row r="29" spans="1:10" ht="13.5" customHeight="1" x14ac:dyDescent="0.3">
      <c r="A29" s="60"/>
      <c r="B29" s="41"/>
      <c r="C29" s="41"/>
      <c r="D29" s="41"/>
      <c r="E29" s="41"/>
      <c r="F29" s="41"/>
      <c r="G29" s="41"/>
      <c r="H29" s="60"/>
      <c r="I29" s="60"/>
      <c r="J29" s="60"/>
    </row>
    <row r="30" spans="1:10" ht="13.5" customHeight="1" x14ac:dyDescent="0.3">
      <c r="A30" s="60"/>
      <c r="B30" s="41"/>
      <c r="C30" s="41"/>
      <c r="D30" s="41"/>
      <c r="E30" s="41"/>
      <c r="F30" s="41"/>
      <c r="G30" s="41"/>
      <c r="H30" s="60"/>
      <c r="I30" s="60"/>
      <c r="J30" s="60"/>
    </row>
    <row r="31" spans="1:10" ht="15" customHeight="1" x14ac:dyDescent="0.3">
      <c r="B31" s="41"/>
      <c r="C31" s="41"/>
      <c r="D31" s="41"/>
      <c r="E31" s="41"/>
      <c r="F31" s="41"/>
      <c r="G31" s="41"/>
    </row>
    <row r="32" spans="1:10" ht="15" customHeight="1" x14ac:dyDescent="0.3">
      <c r="B32" s="41"/>
      <c r="C32" s="41"/>
      <c r="D32" s="41"/>
      <c r="E32" s="41"/>
      <c r="F32" s="41"/>
      <c r="G32" s="41"/>
    </row>
    <row r="36" spans="2:9" x14ac:dyDescent="0.2">
      <c r="B36" s="61"/>
      <c r="C36" s="61"/>
      <c r="D36" s="61"/>
      <c r="E36" s="61"/>
      <c r="F36" s="61"/>
    </row>
    <row r="38" spans="2:9" x14ac:dyDescent="0.2">
      <c r="B38" s="61"/>
      <c r="C38" s="61"/>
      <c r="D38" s="61"/>
      <c r="E38" s="61"/>
      <c r="F38" s="61"/>
    </row>
    <row r="39" spans="2:9" ht="15" customHeight="1" x14ac:dyDescent="0.2">
      <c r="B39" s="62"/>
      <c r="C39" s="62"/>
      <c r="D39" s="62"/>
      <c r="E39" s="62"/>
      <c r="F39" s="62"/>
      <c r="G39" s="62"/>
    </row>
    <row r="40" spans="2:9" ht="5.25" customHeight="1" x14ac:dyDescent="0.2"/>
    <row r="41" spans="2:9" ht="14.25" customHeight="1" x14ac:dyDescent="0.2"/>
    <row r="42" spans="2:9" ht="11.25" customHeight="1" x14ac:dyDescent="0.2"/>
    <row r="43" spans="2:9" ht="11.25" customHeight="1" x14ac:dyDescent="0.2"/>
    <row r="44" spans="2:9" ht="11.25" customHeight="1" x14ac:dyDescent="0.2"/>
    <row r="45" spans="2:9" ht="11.25" customHeight="1" x14ac:dyDescent="0.2"/>
    <row r="46" spans="2:9" ht="11.25" customHeight="1" x14ac:dyDescent="0.2"/>
    <row r="47" spans="2:9" ht="11.25" customHeight="1" x14ac:dyDescent="0.2">
      <c r="I47" s="34" t="s">
        <v>23</v>
      </c>
    </row>
    <row r="48" spans="2:9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11.25" customHeight="1" x14ac:dyDescent="0.2"/>
    <row r="56" spans="2:6" ht="20.25" customHeight="1" x14ac:dyDescent="0.2"/>
    <row r="57" spans="2:6" ht="11.25" customHeight="1" x14ac:dyDescent="0.2"/>
    <row r="58" spans="2:6" ht="28.5" customHeight="1" x14ac:dyDescent="0.2">
      <c r="B58" s="63" t="s">
        <v>24</v>
      </c>
      <c r="C58" s="63"/>
      <c r="D58" s="63"/>
      <c r="E58" s="63"/>
      <c r="F58" s="63"/>
    </row>
    <row r="59" spans="2:6" ht="27.75" customHeight="1" x14ac:dyDescent="0.2">
      <c r="B59" s="63"/>
      <c r="C59" s="63"/>
      <c r="D59" s="63"/>
      <c r="E59" s="63"/>
      <c r="F59" s="63"/>
    </row>
  </sheetData>
  <mergeCells count="12">
    <mergeCell ref="B12:C12"/>
    <mergeCell ref="B36:F36"/>
    <mergeCell ref="B38:F38"/>
    <mergeCell ref="B39:G39"/>
    <mergeCell ref="B58:F59"/>
    <mergeCell ref="B1:F1"/>
    <mergeCell ref="B3:F3"/>
    <mergeCell ref="B4:F4"/>
    <mergeCell ref="B6:B7"/>
    <mergeCell ref="C6:D6"/>
    <mergeCell ref="E6:E7"/>
    <mergeCell ref="F6:F7"/>
  </mergeCells>
  <printOptions horizontalCentered="1"/>
  <pageMargins left="0.24" right="0.17" top="0.78" bottom="0.46" header="0.51" footer="0.27"/>
  <pageSetup scale="70" orientation="portrait" r:id="rId1"/>
  <headerFooter alignWithMargins="0">
    <oddHeader>&amp;L&amp;"Verdana,Negrita"&amp;12&amp;K01+000MINISTERIO DE INTERIOR Y POLICIA&amp;R&amp;"Verdana,Negrita"&amp;K01+000BO-EST-33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00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4.42578125" style="34" customWidth="1"/>
    <col min="2" max="2" width="7.140625" style="34" customWidth="1"/>
    <col min="3" max="3" width="34" style="34" customWidth="1"/>
    <col min="4" max="4" width="23.7109375" style="34" customWidth="1"/>
    <col min="5" max="5" width="20.7109375" style="34" customWidth="1"/>
    <col min="6" max="6" width="9" style="34" customWidth="1"/>
    <col min="7" max="16384" width="11.42578125" style="34"/>
  </cols>
  <sheetData>
    <row r="1" spans="1:8" ht="21" customHeight="1" x14ac:dyDescent="0.2">
      <c r="A1" s="35" t="s">
        <v>6</v>
      </c>
      <c r="B1" s="35"/>
      <c r="C1" s="35"/>
      <c r="D1" s="35"/>
      <c r="E1" s="35"/>
      <c r="F1" s="35"/>
      <c r="G1" s="35"/>
    </row>
    <row r="2" spans="1:8" ht="13.5" customHeight="1" x14ac:dyDescent="0.2"/>
    <row r="3" spans="1:8" ht="21" customHeight="1" x14ac:dyDescent="0.2">
      <c r="A3" s="36" t="s">
        <v>25</v>
      </c>
      <c r="B3" s="36"/>
      <c r="C3" s="36"/>
      <c r="D3" s="36"/>
      <c r="E3" s="36"/>
      <c r="F3" s="36"/>
      <c r="G3" s="36"/>
    </row>
    <row r="4" spans="1:8" ht="25.5" customHeight="1" x14ac:dyDescent="0.2">
      <c r="A4" s="38" t="s">
        <v>17</v>
      </c>
      <c r="B4" s="38"/>
      <c r="C4" s="38"/>
      <c r="D4" s="38"/>
      <c r="E4" s="38"/>
      <c r="F4" s="38"/>
      <c r="G4" s="38"/>
    </row>
    <row r="5" spans="1:8" ht="17.25" customHeight="1" x14ac:dyDescent="0.3">
      <c r="A5" s="64"/>
      <c r="B5" s="64"/>
      <c r="C5" s="64"/>
      <c r="D5" s="64"/>
      <c r="E5" s="64"/>
      <c r="F5" s="64"/>
      <c r="G5" s="64"/>
    </row>
    <row r="6" spans="1:8" s="43" customFormat="1" ht="38.25" customHeight="1" x14ac:dyDescent="0.2">
      <c r="C6" s="65" t="s">
        <v>26</v>
      </c>
      <c r="D6" s="65" t="s">
        <v>27</v>
      </c>
      <c r="E6" s="65" t="s">
        <v>1</v>
      </c>
    </row>
    <row r="7" spans="1:8" s="43" customFormat="1" ht="26.25" customHeight="1" x14ac:dyDescent="0.2">
      <c r="C7" s="66" t="s">
        <v>28</v>
      </c>
      <c r="D7" s="67">
        <v>13</v>
      </c>
      <c r="E7" s="68">
        <f>D7/D34</f>
        <v>0.15476190476190477</v>
      </c>
      <c r="G7" s="69"/>
      <c r="H7" s="69"/>
    </row>
    <row r="8" spans="1:8" s="43" customFormat="1" ht="26.25" customHeight="1" x14ac:dyDescent="0.2">
      <c r="C8" s="66" t="s">
        <v>29</v>
      </c>
      <c r="D8" s="67">
        <v>12</v>
      </c>
      <c r="E8" s="68">
        <f>D8/D34</f>
        <v>0.14285714285714285</v>
      </c>
      <c r="G8" s="69"/>
      <c r="H8" s="69"/>
    </row>
    <row r="9" spans="1:8" s="43" customFormat="1" ht="26.25" customHeight="1" x14ac:dyDescent="0.2">
      <c r="C9" s="66" t="s">
        <v>30</v>
      </c>
      <c r="D9" s="67">
        <v>11</v>
      </c>
      <c r="E9" s="68">
        <f>D9/D34</f>
        <v>0.13095238095238096</v>
      </c>
      <c r="G9" s="69"/>
      <c r="H9" s="69"/>
    </row>
    <row r="10" spans="1:8" s="43" customFormat="1" ht="26.25" customHeight="1" x14ac:dyDescent="0.2">
      <c r="C10" s="66" t="s">
        <v>31</v>
      </c>
      <c r="D10" s="67">
        <v>8</v>
      </c>
      <c r="E10" s="68">
        <f>D10/D34</f>
        <v>9.5238095238095233E-2</v>
      </c>
      <c r="G10" s="69"/>
      <c r="H10" s="69"/>
    </row>
    <row r="11" spans="1:8" s="43" customFormat="1" ht="26.25" customHeight="1" x14ac:dyDescent="0.2">
      <c r="C11" s="66" t="s">
        <v>32</v>
      </c>
      <c r="D11" s="67">
        <v>7</v>
      </c>
      <c r="E11" s="68">
        <f>D11/D34</f>
        <v>8.3333333333333329E-2</v>
      </c>
      <c r="G11" s="69"/>
      <c r="H11" s="69"/>
    </row>
    <row r="12" spans="1:8" s="43" customFormat="1" ht="26.25" customHeight="1" x14ac:dyDescent="0.2">
      <c r="C12" s="66" t="s">
        <v>33</v>
      </c>
      <c r="D12" s="67">
        <v>5</v>
      </c>
      <c r="E12" s="68">
        <f>D12/D34</f>
        <v>5.9523809523809521E-2</v>
      </c>
      <c r="G12" s="69"/>
      <c r="H12" s="69"/>
    </row>
    <row r="13" spans="1:8" s="43" customFormat="1" ht="26.25" customHeight="1" x14ac:dyDescent="0.2">
      <c r="C13" s="66" t="s">
        <v>34</v>
      </c>
      <c r="D13" s="67">
        <v>5</v>
      </c>
      <c r="E13" s="68">
        <f>D13/D34</f>
        <v>5.9523809523809521E-2</v>
      </c>
      <c r="G13" s="69"/>
      <c r="H13" s="69"/>
    </row>
    <row r="14" spans="1:8" s="43" customFormat="1" ht="26.25" customHeight="1" x14ac:dyDescent="0.2">
      <c r="C14" s="66" t="s">
        <v>35</v>
      </c>
      <c r="D14" s="67">
        <v>4</v>
      </c>
      <c r="E14" s="68">
        <f>D14/D34</f>
        <v>4.7619047619047616E-2</v>
      </c>
      <c r="G14" s="69"/>
      <c r="H14" s="69"/>
    </row>
    <row r="15" spans="1:8" s="43" customFormat="1" ht="26.25" customHeight="1" x14ac:dyDescent="0.2">
      <c r="C15" s="66" t="s">
        <v>36</v>
      </c>
      <c r="D15" s="67">
        <v>4</v>
      </c>
      <c r="E15" s="68">
        <f>D15/D34</f>
        <v>4.7619047619047616E-2</v>
      </c>
      <c r="F15" s="69"/>
      <c r="G15" s="69"/>
      <c r="H15" s="69"/>
    </row>
    <row r="16" spans="1:8" s="43" customFormat="1" ht="26.25" customHeight="1" x14ac:dyDescent="0.2">
      <c r="C16" s="66" t="s">
        <v>37</v>
      </c>
      <c r="D16" s="67">
        <v>3</v>
      </c>
      <c r="E16" s="68">
        <f>D16/D34</f>
        <v>3.5714285714285712E-2</v>
      </c>
      <c r="F16" s="69"/>
      <c r="G16" s="69"/>
      <c r="H16" s="69"/>
    </row>
    <row r="17" spans="3:8" s="43" customFormat="1" ht="26.25" customHeight="1" x14ac:dyDescent="0.2">
      <c r="C17" s="66" t="s">
        <v>38</v>
      </c>
      <c r="D17" s="67">
        <v>3</v>
      </c>
      <c r="E17" s="68">
        <f>D17/D34</f>
        <v>3.5714285714285712E-2</v>
      </c>
      <c r="G17" s="69"/>
      <c r="H17" s="69"/>
    </row>
    <row r="18" spans="3:8" s="43" customFormat="1" ht="26.25" customHeight="1" x14ac:dyDescent="0.2">
      <c r="C18" s="66" t="s">
        <v>39</v>
      </c>
      <c r="D18" s="67">
        <v>2</v>
      </c>
      <c r="E18" s="68">
        <f>D18/D34</f>
        <v>2.3809523809523808E-2</v>
      </c>
      <c r="F18" s="69"/>
      <c r="G18" s="69"/>
      <c r="H18" s="69"/>
    </row>
    <row r="19" spans="3:8" s="43" customFormat="1" ht="26.25" customHeight="1" x14ac:dyDescent="0.2">
      <c r="C19" s="66" t="s">
        <v>40</v>
      </c>
      <c r="D19" s="67">
        <v>2</v>
      </c>
      <c r="E19" s="68">
        <f>D19/D34</f>
        <v>2.3809523809523808E-2</v>
      </c>
      <c r="F19" s="69"/>
      <c r="G19" s="69"/>
      <c r="H19" s="69"/>
    </row>
    <row r="20" spans="3:8" s="43" customFormat="1" ht="26.25" customHeight="1" x14ac:dyDescent="0.2">
      <c r="C20" s="66" t="s">
        <v>41</v>
      </c>
      <c r="D20" s="67">
        <v>2</v>
      </c>
      <c r="E20" s="68">
        <f>D20/D34</f>
        <v>2.3809523809523808E-2</v>
      </c>
      <c r="G20" s="69"/>
      <c r="H20" s="69"/>
    </row>
    <row r="21" spans="3:8" s="43" customFormat="1" ht="26.25" customHeight="1" x14ac:dyDescent="0.2">
      <c r="C21" s="66" t="s">
        <v>42</v>
      </c>
      <c r="D21" s="67">
        <v>1</v>
      </c>
      <c r="E21" s="68">
        <f>D21/D34</f>
        <v>1.1904761904761904E-2</v>
      </c>
      <c r="G21" s="69"/>
      <c r="H21" s="69"/>
    </row>
    <row r="22" spans="3:8" s="43" customFormat="1" ht="26.25" customHeight="1" x14ac:dyDescent="0.2">
      <c r="C22" s="66" t="s">
        <v>43</v>
      </c>
      <c r="D22" s="67">
        <v>1</v>
      </c>
      <c r="E22" s="68">
        <f>D22/D34</f>
        <v>1.1904761904761904E-2</v>
      </c>
      <c r="G22" s="69"/>
      <c r="H22" s="69"/>
    </row>
    <row r="23" spans="3:8" s="43" customFormat="1" ht="26.25" customHeight="1" x14ac:dyDescent="0.2">
      <c r="C23" s="66" t="s">
        <v>44</v>
      </c>
      <c r="D23" s="67">
        <v>1</v>
      </c>
      <c r="E23" s="68">
        <f>D23/D34</f>
        <v>1.1904761904761904E-2</v>
      </c>
      <c r="F23" s="69"/>
      <c r="G23" s="69"/>
      <c r="H23" s="69"/>
    </row>
    <row r="24" spans="3:8" s="43" customFormat="1" ht="26.25" hidden="1" customHeight="1" x14ac:dyDescent="0.2">
      <c r="C24" s="66"/>
      <c r="D24" s="67"/>
      <c r="E24" s="68">
        <f>D24/D34</f>
        <v>0</v>
      </c>
      <c r="F24" s="69"/>
      <c r="G24" s="69"/>
      <c r="H24" s="69"/>
    </row>
    <row r="25" spans="3:8" s="43" customFormat="1" ht="26.25" hidden="1" customHeight="1" x14ac:dyDescent="0.2">
      <c r="C25" s="66"/>
      <c r="D25" s="67"/>
      <c r="E25" s="68">
        <f>D25/D34</f>
        <v>0</v>
      </c>
      <c r="F25" s="69"/>
      <c r="G25" s="70"/>
      <c r="H25" s="69"/>
    </row>
    <row r="26" spans="3:8" s="43" customFormat="1" ht="26.25" hidden="1" customHeight="1" x14ac:dyDescent="0.2">
      <c r="C26" s="66"/>
      <c r="D26" s="67"/>
      <c r="E26" s="68">
        <f>D26/D34</f>
        <v>0</v>
      </c>
      <c r="F26" s="69"/>
      <c r="G26" s="70"/>
      <c r="H26" s="69"/>
    </row>
    <row r="27" spans="3:8" s="43" customFormat="1" ht="26.25" hidden="1" customHeight="1" x14ac:dyDescent="0.2">
      <c r="C27" s="66"/>
      <c r="D27" s="67"/>
      <c r="E27" s="68">
        <f>D27/D34</f>
        <v>0</v>
      </c>
      <c r="F27" s="69"/>
      <c r="G27" s="70"/>
      <c r="H27" s="69"/>
    </row>
    <row r="28" spans="3:8" s="43" customFormat="1" ht="26.25" hidden="1" customHeight="1" x14ac:dyDescent="0.2">
      <c r="C28" s="66"/>
      <c r="D28" s="67"/>
      <c r="E28" s="68">
        <f>D28/D34</f>
        <v>0</v>
      </c>
      <c r="F28" s="69"/>
      <c r="G28" s="70"/>
      <c r="H28" s="69"/>
    </row>
    <row r="29" spans="3:8" s="43" customFormat="1" ht="26.25" hidden="1" customHeight="1" x14ac:dyDescent="0.2">
      <c r="C29" s="66"/>
      <c r="D29" s="67"/>
      <c r="E29" s="68">
        <f>D29/D34</f>
        <v>0</v>
      </c>
      <c r="F29" s="69"/>
      <c r="G29" s="70"/>
      <c r="H29" s="69"/>
    </row>
    <row r="30" spans="3:8" s="43" customFormat="1" ht="26.25" hidden="1" customHeight="1" x14ac:dyDescent="0.2">
      <c r="C30" s="66"/>
      <c r="D30" s="67"/>
      <c r="E30" s="68">
        <f>D30/D34</f>
        <v>0</v>
      </c>
      <c r="F30" s="69"/>
      <c r="G30" s="70"/>
      <c r="H30" s="69"/>
    </row>
    <row r="31" spans="3:8" s="43" customFormat="1" ht="26.25" hidden="1" customHeight="1" x14ac:dyDescent="0.2">
      <c r="C31" s="66"/>
      <c r="D31" s="67"/>
      <c r="E31" s="68">
        <f>D31/D34</f>
        <v>0</v>
      </c>
      <c r="G31" s="69"/>
      <c r="H31" s="69"/>
    </row>
    <row r="32" spans="3:8" s="43" customFormat="1" ht="30.75" hidden="1" customHeight="1" x14ac:dyDescent="0.2">
      <c r="C32" s="66"/>
      <c r="D32" s="67"/>
      <c r="E32" s="68">
        <f>D32/D34</f>
        <v>0</v>
      </c>
      <c r="G32" s="69"/>
      <c r="H32" s="69"/>
    </row>
    <row r="33" spans="2:8" s="43" customFormat="1" ht="30.75" hidden="1" customHeight="1" x14ac:dyDescent="0.2">
      <c r="C33" s="66"/>
      <c r="D33" s="67"/>
      <c r="E33" s="68">
        <f>D33/D34</f>
        <v>0</v>
      </c>
      <c r="G33" s="69"/>
      <c r="H33" s="69"/>
    </row>
    <row r="34" spans="2:8" s="43" customFormat="1" ht="32.25" customHeight="1" x14ac:dyDescent="0.2">
      <c r="C34" s="71" t="s">
        <v>0</v>
      </c>
      <c r="D34" s="72">
        <f>SUM(D7:D33)</f>
        <v>84</v>
      </c>
      <c r="E34" s="73">
        <f>SUM(E7:E33)</f>
        <v>1.0000000000000002</v>
      </c>
    </row>
    <row r="35" spans="2:8" s="55" customFormat="1" ht="18.75" customHeight="1" x14ac:dyDescent="0.2">
      <c r="B35" s="74"/>
      <c r="C35" s="56"/>
      <c r="D35" s="56"/>
      <c r="E35" s="57"/>
    </row>
    <row r="36" spans="2:8" s="55" customFormat="1" ht="18.75" customHeight="1" x14ac:dyDescent="0.2">
      <c r="B36" s="74"/>
      <c r="C36" s="75"/>
      <c r="D36" s="75"/>
      <c r="E36" s="57"/>
    </row>
    <row r="37" spans="2:8" s="55" customFormat="1" ht="18.75" customHeight="1" x14ac:dyDescent="0.2">
      <c r="B37" s="74"/>
      <c r="C37" s="75"/>
      <c r="D37" s="75"/>
      <c r="E37" s="57"/>
    </row>
    <row r="38" spans="2:8" s="55" customFormat="1" ht="18.75" customHeight="1" x14ac:dyDescent="0.2">
      <c r="B38" s="74"/>
      <c r="C38" s="75"/>
      <c r="D38" s="75"/>
      <c r="E38" s="57"/>
    </row>
    <row r="39" spans="2:8" s="55" customFormat="1" ht="18.75" customHeight="1" x14ac:dyDescent="0.2">
      <c r="B39" s="74"/>
      <c r="C39" s="66"/>
      <c r="D39" s="67"/>
      <c r="E39" s="57"/>
    </row>
    <row r="40" spans="2:8" s="55" customFormat="1" ht="18.75" customHeight="1" x14ac:dyDescent="0.2">
      <c r="B40" s="74"/>
      <c r="C40" s="75"/>
      <c r="D40" s="75"/>
      <c r="E40" s="57"/>
    </row>
    <row r="41" spans="2:8" s="55" customFormat="1" ht="18.75" customHeight="1" x14ac:dyDescent="0.2">
      <c r="B41" s="74"/>
      <c r="C41" s="75"/>
      <c r="D41" s="75"/>
      <c r="E41" s="57"/>
    </row>
    <row r="42" spans="2:8" s="55" customFormat="1" ht="18.75" customHeight="1" x14ac:dyDescent="0.2">
      <c r="B42" s="74"/>
      <c r="C42" s="75"/>
      <c r="D42" s="75"/>
      <c r="E42" s="57"/>
    </row>
    <row r="43" spans="2:8" s="55" customFormat="1" ht="18.75" customHeight="1" x14ac:dyDescent="0.2">
      <c r="B43" s="74"/>
      <c r="C43" s="75"/>
      <c r="D43" s="75"/>
      <c r="E43" s="57"/>
    </row>
    <row r="44" spans="2:8" s="55" customFormat="1" ht="18.75" customHeight="1" x14ac:dyDescent="0.2">
      <c r="B44" s="74"/>
      <c r="C44" s="75"/>
      <c r="D44" s="75"/>
      <c r="E44" s="57"/>
    </row>
    <row r="45" spans="2:8" s="55" customFormat="1" ht="18.75" customHeight="1" x14ac:dyDescent="0.2">
      <c r="B45" s="74"/>
      <c r="C45" s="75"/>
      <c r="D45" s="75"/>
      <c r="E45" s="57"/>
    </row>
    <row r="46" spans="2:8" s="55" customFormat="1" ht="18.75" customHeight="1" x14ac:dyDescent="0.2">
      <c r="B46" s="74"/>
      <c r="C46" s="75"/>
      <c r="D46" s="75"/>
      <c r="E46" s="57"/>
    </row>
    <row r="47" spans="2:8" s="55" customFormat="1" ht="18.75" customHeight="1" x14ac:dyDescent="0.2">
      <c r="B47" s="74"/>
      <c r="C47" s="75"/>
      <c r="D47" s="75"/>
      <c r="E47" s="57"/>
    </row>
    <row r="48" spans="2:8" s="55" customFormat="1" ht="18.75" customHeight="1" x14ac:dyDescent="0.2">
      <c r="B48" s="74"/>
      <c r="C48" s="75"/>
      <c r="D48" s="75"/>
      <c r="E48" s="57"/>
    </row>
    <row r="49" spans="2:6" s="55" customFormat="1" ht="18.75" customHeight="1" x14ac:dyDescent="0.2">
      <c r="B49" s="74"/>
      <c r="C49" s="75"/>
      <c r="D49" s="75"/>
      <c r="E49" s="57"/>
    </row>
    <row r="50" spans="2:6" s="55" customFormat="1" ht="18.75" customHeight="1" x14ac:dyDescent="0.2">
      <c r="B50" s="74"/>
      <c r="C50" s="75"/>
      <c r="D50" s="75"/>
      <c r="E50" s="57"/>
    </row>
    <row r="51" spans="2:6" s="55" customFormat="1" ht="18.75" customHeight="1" x14ac:dyDescent="0.2">
      <c r="B51" s="74"/>
      <c r="C51" s="75"/>
      <c r="D51" s="75"/>
      <c r="E51" s="57"/>
    </row>
    <row r="52" spans="2:6" s="55" customFormat="1" ht="18.75" customHeight="1" x14ac:dyDescent="0.2">
      <c r="B52" s="74"/>
      <c r="C52" s="75"/>
      <c r="D52" s="75"/>
      <c r="E52" s="57"/>
    </row>
    <row r="53" spans="2:6" s="55" customFormat="1" ht="18.75" customHeight="1" x14ac:dyDescent="0.2">
      <c r="B53" s="74"/>
      <c r="C53" s="75"/>
      <c r="D53" s="75"/>
      <c r="E53" s="57"/>
    </row>
    <row r="54" spans="2:6" s="55" customFormat="1" ht="18.75" customHeight="1" x14ac:dyDescent="0.2">
      <c r="B54" s="74"/>
      <c r="C54" s="75"/>
      <c r="D54" s="75"/>
      <c r="E54" s="57"/>
    </row>
    <row r="55" spans="2:6" s="55" customFormat="1" ht="18.75" customHeight="1" x14ac:dyDescent="0.2">
      <c r="B55" s="74"/>
      <c r="C55" s="75"/>
      <c r="D55" s="75"/>
      <c r="E55" s="57"/>
    </row>
    <row r="56" spans="2:6" s="55" customFormat="1" ht="18.75" customHeight="1" x14ac:dyDescent="0.2">
      <c r="B56" s="74"/>
      <c r="C56" s="75"/>
      <c r="D56" s="75"/>
      <c r="E56" s="57"/>
    </row>
    <row r="57" spans="2:6" s="55" customFormat="1" ht="18.75" customHeight="1" x14ac:dyDescent="0.2">
      <c r="B57" s="74"/>
      <c r="C57" s="75"/>
      <c r="D57" s="75"/>
      <c r="E57" s="57"/>
    </row>
    <row r="58" spans="2:6" s="55" customFormat="1" ht="18.75" customHeight="1" x14ac:dyDescent="0.2">
      <c r="B58" s="74"/>
      <c r="C58" s="75"/>
      <c r="D58" s="75"/>
      <c r="E58" s="57"/>
    </row>
    <row r="59" spans="2:6" s="55" customFormat="1" ht="18.75" customHeight="1" x14ac:dyDescent="0.2">
      <c r="B59" s="74"/>
      <c r="C59" s="75"/>
      <c r="D59" s="75"/>
      <c r="E59" s="57"/>
    </row>
    <row r="60" spans="2:6" s="55" customFormat="1" ht="18.75" customHeight="1" x14ac:dyDescent="0.2">
      <c r="B60" s="74"/>
      <c r="C60" s="75"/>
      <c r="D60" s="75"/>
      <c r="E60" s="57"/>
    </row>
    <row r="61" spans="2:6" s="55" customFormat="1" ht="18.75" customHeight="1" x14ac:dyDescent="0.2">
      <c r="B61" s="74"/>
      <c r="C61" s="75"/>
      <c r="D61" s="75"/>
      <c r="E61" s="57"/>
    </row>
    <row r="62" spans="2:6" s="55" customFormat="1" ht="18.75" customHeight="1" x14ac:dyDescent="0.2">
      <c r="B62" s="74"/>
      <c r="C62" s="75"/>
      <c r="D62" s="75"/>
      <c r="E62" s="57"/>
    </row>
    <row r="63" spans="2:6" s="55" customFormat="1" ht="18.75" customHeight="1" x14ac:dyDescent="0.2">
      <c r="B63" s="74"/>
      <c r="C63" s="75"/>
      <c r="D63" s="75"/>
      <c r="E63" s="57"/>
    </row>
    <row r="64" spans="2:6" ht="15" customHeight="1" x14ac:dyDescent="0.2">
      <c r="B64" s="58"/>
      <c r="C64" s="66"/>
      <c r="D64" s="67"/>
      <c r="E64" s="58"/>
      <c r="F64" s="58"/>
    </row>
    <row r="65" spans="1:9" ht="15" customHeight="1" x14ac:dyDescent="0.2">
      <c r="B65" s="58"/>
      <c r="C65" s="66"/>
      <c r="D65" s="67"/>
      <c r="E65" s="58"/>
      <c r="F65" s="58"/>
    </row>
    <row r="66" spans="1:9" ht="14.25" customHeight="1" x14ac:dyDescent="0.2">
      <c r="C66" s="66"/>
      <c r="D66" s="67"/>
      <c r="E66" s="58"/>
    </row>
    <row r="67" spans="1:9" ht="14.25" customHeight="1" x14ac:dyDescent="0.2">
      <c r="C67" s="66"/>
      <c r="D67" s="67"/>
      <c r="E67" s="58"/>
    </row>
    <row r="68" spans="1:9" ht="14.25" customHeight="1" x14ac:dyDescent="0.2">
      <c r="C68" s="66"/>
      <c r="D68" s="67"/>
      <c r="E68" s="58"/>
    </row>
    <row r="69" spans="1:9" ht="14.25" customHeight="1" x14ac:dyDescent="0.2">
      <c r="C69" s="66"/>
      <c r="D69" s="67"/>
      <c r="E69" s="58"/>
    </row>
    <row r="70" spans="1:9" ht="14.25" customHeight="1" x14ac:dyDescent="0.2">
      <c r="C70" s="66"/>
      <c r="D70" s="67"/>
      <c r="E70" s="58"/>
    </row>
    <row r="71" spans="1:9" ht="14.25" customHeight="1" x14ac:dyDescent="0.2">
      <c r="C71" s="66"/>
      <c r="D71" s="67"/>
      <c r="E71" s="58"/>
    </row>
    <row r="72" spans="1:9" ht="14.25" customHeight="1" x14ac:dyDescent="0.2">
      <c r="C72" s="66"/>
      <c r="D72" s="67"/>
      <c r="E72" s="58"/>
    </row>
    <row r="73" spans="1:9" ht="14.25" customHeight="1" x14ac:dyDescent="0.2">
      <c r="C73" s="66"/>
      <c r="D73" s="67"/>
      <c r="E73" s="58"/>
    </row>
    <row r="74" spans="1:9" ht="13.5" customHeight="1" x14ac:dyDescent="0.3">
      <c r="A74" s="60"/>
      <c r="B74" s="41"/>
      <c r="C74" s="66"/>
      <c r="D74" s="67"/>
      <c r="E74" s="58"/>
      <c r="F74" s="41"/>
      <c r="G74" s="60"/>
      <c r="H74" s="60"/>
      <c r="I74" s="60"/>
    </row>
    <row r="75" spans="1:9" ht="13.5" customHeight="1" x14ac:dyDescent="0.3">
      <c r="A75" s="60"/>
      <c r="B75" s="41"/>
      <c r="C75" s="66"/>
      <c r="D75" s="67"/>
      <c r="E75" s="58"/>
      <c r="F75" s="41"/>
      <c r="G75" s="60"/>
      <c r="H75" s="60"/>
      <c r="I75" s="60"/>
    </row>
    <row r="76" spans="1:9" ht="15" customHeight="1" x14ac:dyDescent="0.3">
      <c r="B76" s="41"/>
      <c r="C76" s="66"/>
      <c r="D76" s="67"/>
      <c r="E76" s="58"/>
      <c r="F76" s="41"/>
    </row>
    <row r="77" spans="1:9" ht="15" customHeight="1" x14ac:dyDescent="0.3">
      <c r="B77" s="41"/>
      <c r="C77" s="66"/>
      <c r="D77" s="67"/>
      <c r="E77" s="58"/>
      <c r="F77" s="41"/>
    </row>
    <row r="78" spans="1:9" ht="14.25" customHeight="1" x14ac:dyDescent="0.2">
      <c r="C78" s="66"/>
      <c r="D78" s="67"/>
      <c r="E78" s="58"/>
    </row>
    <row r="79" spans="1:9" ht="14.25" customHeight="1" x14ac:dyDescent="0.2">
      <c r="C79" s="66"/>
      <c r="D79" s="67"/>
      <c r="E79" s="58"/>
    </row>
    <row r="80" spans="1:9" ht="14.25" customHeight="1" x14ac:dyDescent="0.2">
      <c r="C80" s="66"/>
      <c r="D80" s="67"/>
      <c r="E80" s="58"/>
    </row>
    <row r="81" spans="1:8" ht="14.25" customHeight="1" x14ac:dyDescent="0.2">
      <c r="C81" s="66"/>
      <c r="D81" s="67"/>
      <c r="E81" s="58"/>
    </row>
    <row r="82" spans="1:8" ht="14.25" customHeight="1" x14ac:dyDescent="0.2">
      <c r="C82" s="66"/>
      <c r="D82" s="67"/>
      <c r="E82" s="58"/>
    </row>
    <row r="83" spans="1:8" ht="14.25" customHeight="1" x14ac:dyDescent="0.2">
      <c r="C83" s="66"/>
      <c r="D83" s="67"/>
      <c r="E83" s="58"/>
    </row>
    <row r="84" spans="1:8" ht="14.25" customHeight="1" x14ac:dyDescent="0.2">
      <c r="C84" s="66"/>
      <c r="D84" s="67"/>
      <c r="E84" s="58"/>
    </row>
    <row r="85" spans="1:8" ht="14.25" customHeight="1" x14ac:dyDescent="0.2">
      <c r="C85" s="66"/>
      <c r="D85" s="67"/>
      <c r="E85" s="58"/>
    </row>
    <row r="86" spans="1:8" ht="14.25" customHeight="1" x14ac:dyDescent="0.2">
      <c r="C86" s="66"/>
      <c r="D86" s="67"/>
      <c r="E86" s="58"/>
    </row>
    <row r="87" spans="1:8" ht="14.25" customHeight="1" x14ac:dyDescent="0.2">
      <c r="C87" s="66"/>
      <c r="D87" s="67"/>
      <c r="E87" s="58"/>
    </row>
    <row r="88" spans="1:8" ht="14.25" customHeight="1" x14ac:dyDescent="0.2">
      <c r="C88" s="66"/>
      <c r="D88" s="67"/>
      <c r="E88" s="58"/>
    </row>
    <row r="89" spans="1:8" ht="14.25" customHeight="1" x14ac:dyDescent="0.2">
      <c r="C89" s="66"/>
      <c r="D89" s="67"/>
      <c r="E89" s="58"/>
    </row>
    <row r="90" spans="1:8" ht="14.25" customHeight="1" x14ac:dyDescent="0.2">
      <c r="C90" s="58"/>
      <c r="D90" s="58"/>
      <c r="E90" s="58"/>
    </row>
    <row r="91" spans="1:8" ht="14.25" customHeight="1" x14ac:dyDescent="0.2">
      <c r="C91" s="58"/>
      <c r="D91" s="58"/>
      <c r="E91" s="58"/>
    </row>
    <row r="92" spans="1:8" x14ac:dyDescent="0.2">
      <c r="C92" s="76"/>
      <c r="D92" s="76"/>
      <c r="E92" s="76"/>
    </row>
    <row r="93" spans="1:8" ht="19.5" customHeight="1" x14ac:dyDescent="0.2">
      <c r="B93" s="62"/>
      <c r="C93" s="62"/>
      <c r="D93" s="62"/>
      <c r="E93" s="62"/>
      <c r="F93" s="62"/>
    </row>
    <row r="94" spans="1:8" ht="19.5" customHeight="1" x14ac:dyDescent="0.2">
      <c r="B94" s="77"/>
      <c r="C94" s="77"/>
      <c r="D94" s="77"/>
      <c r="E94" s="77"/>
      <c r="F94" s="77"/>
    </row>
    <row r="95" spans="1:8" ht="31.5" customHeight="1" x14ac:dyDescent="0.2">
      <c r="B95" s="63" t="s">
        <v>45</v>
      </c>
      <c r="C95" s="63"/>
      <c r="D95" s="63"/>
      <c r="E95" s="63"/>
      <c r="F95" s="63"/>
      <c r="G95" s="63"/>
      <c r="H95" s="78"/>
    </row>
    <row r="96" spans="1:8" ht="27" customHeight="1" x14ac:dyDescent="0.2">
      <c r="A96" s="78"/>
      <c r="B96" s="63"/>
      <c r="C96" s="63"/>
      <c r="D96" s="63"/>
      <c r="E96" s="63"/>
      <c r="F96" s="63"/>
      <c r="G96" s="63"/>
      <c r="H96" s="78"/>
    </row>
    <row r="97" ht="11.25" customHeight="1" x14ac:dyDescent="0.2"/>
    <row r="98" ht="11.25" customHeight="1" x14ac:dyDescent="0.2"/>
    <row r="99" ht="11.25" customHeight="1" x14ac:dyDescent="0.2"/>
    <row r="100" ht="11.25" customHeight="1" x14ac:dyDescent="0.2"/>
  </sheetData>
  <mergeCells count="6">
    <mergeCell ref="A1:G1"/>
    <mergeCell ref="A3:G3"/>
    <mergeCell ref="A4:G4"/>
    <mergeCell ref="C35:D35"/>
    <mergeCell ref="B93:F93"/>
    <mergeCell ref="B95:G96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POLICIA&amp;R&amp;"Verdana,Negrita"&amp;K01+000BO-EST-34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3"/>
  <sheetViews>
    <sheetView showGridLines="0" view="pageLayout" zoomScale="70" zoomScaleNormal="80" zoomScalePageLayoutView="70" workbookViewId="0">
      <selection activeCell="B5" sqref="B5"/>
    </sheetView>
  </sheetViews>
  <sheetFormatPr baseColWidth="10" defaultRowHeight="14.25" x14ac:dyDescent="0.2"/>
  <cols>
    <col min="1" max="1" width="1.7109375" style="34" customWidth="1"/>
    <col min="2" max="2" width="23" style="34" customWidth="1"/>
    <col min="3" max="3" width="18.7109375" style="34" customWidth="1"/>
    <col min="4" max="4" width="16.5703125" style="34" customWidth="1"/>
    <col min="5" max="5" width="24.140625" style="34" customWidth="1"/>
    <col min="6" max="6" width="24" style="34" customWidth="1"/>
    <col min="7" max="7" width="20" style="34" customWidth="1"/>
    <col min="8" max="8" width="18.5703125" style="34" customWidth="1"/>
    <col min="9" max="9" width="16.140625" style="34" customWidth="1"/>
    <col min="10" max="10" width="3.85546875" style="34" customWidth="1"/>
    <col min="11" max="16384" width="11.42578125" style="34"/>
  </cols>
  <sheetData>
    <row r="1" spans="1:11" ht="24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35"/>
    </row>
    <row r="2" spans="1:11" ht="9" customHeight="1" x14ac:dyDescent="0.2"/>
    <row r="3" spans="1:11" ht="29.25" customHeight="1" x14ac:dyDescent="0.3">
      <c r="B3" s="36" t="s">
        <v>46</v>
      </c>
      <c r="C3" s="36"/>
      <c r="D3" s="36"/>
      <c r="E3" s="36"/>
      <c r="F3" s="36"/>
      <c r="G3" s="36"/>
      <c r="H3" s="36"/>
      <c r="I3" s="36"/>
      <c r="J3" s="37"/>
      <c r="K3" s="37"/>
    </row>
    <row r="4" spans="1:11" ht="25.5" customHeight="1" x14ac:dyDescent="0.3">
      <c r="B4" s="38" t="s">
        <v>17</v>
      </c>
      <c r="C4" s="38"/>
      <c r="D4" s="38"/>
      <c r="E4" s="38"/>
      <c r="F4" s="38"/>
      <c r="G4" s="38"/>
      <c r="H4" s="38"/>
      <c r="I4" s="38"/>
      <c r="J4" s="39"/>
      <c r="K4" s="39"/>
    </row>
    <row r="5" spans="1:11" ht="18" customHeigh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s="43" customFormat="1" ht="24" customHeight="1" x14ac:dyDescent="0.2">
      <c r="B6" s="79" t="s">
        <v>2</v>
      </c>
      <c r="C6" s="79" t="s">
        <v>7</v>
      </c>
      <c r="D6" s="79"/>
      <c r="E6" s="79"/>
      <c r="F6" s="79"/>
      <c r="G6" s="79"/>
      <c r="H6" s="79" t="s">
        <v>0</v>
      </c>
      <c r="I6" s="79" t="s">
        <v>1</v>
      </c>
    </row>
    <row r="7" spans="1:11" s="43" customFormat="1" ht="33.75" customHeight="1" x14ac:dyDescent="0.2">
      <c r="B7" s="79"/>
      <c r="C7" s="79" t="s">
        <v>3</v>
      </c>
      <c r="D7" s="79" t="s">
        <v>4</v>
      </c>
      <c r="E7" s="79" t="s">
        <v>11</v>
      </c>
      <c r="F7" s="79"/>
      <c r="G7" s="79" t="s">
        <v>5</v>
      </c>
      <c r="H7" s="79"/>
      <c r="I7" s="79"/>
    </row>
    <row r="8" spans="1:11" s="43" customFormat="1" ht="24" customHeight="1" x14ac:dyDescent="0.2">
      <c r="B8" s="79"/>
      <c r="C8" s="79"/>
      <c r="D8" s="79"/>
      <c r="E8" s="80" t="s">
        <v>8</v>
      </c>
      <c r="F8" s="80" t="s">
        <v>9</v>
      </c>
      <c r="G8" s="79"/>
      <c r="H8" s="79"/>
      <c r="I8" s="79"/>
    </row>
    <row r="9" spans="1:11" s="43" customFormat="1" ht="35.25" customHeight="1" x14ac:dyDescent="0.2">
      <c r="B9" s="81" t="s">
        <v>14</v>
      </c>
      <c r="C9" s="82">
        <v>12</v>
      </c>
      <c r="D9" s="82">
        <v>12</v>
      </c>
      <c r="E9" s="82">
        <v>0</v>
      </c>
      <c r="F9" s="82">
        <v>0</v>
      </c>
      <c r="G9" s="82">
        <v>0</v>
      </c>
      <c r="H9" s="83">
        <f>SUM(C9:G9)</f>
        <v>24</v>
      </c>
      <c r="I9" s="84">
        <f>H9/H12</f>
        <v>0.34782608695652173</v>
      </c>
    </row>
    <row r="10" spans="1:11" s="43" customFormat="1" ht="35.25" customHeight="1" x14ac:dyDescent="0.2">
      <c r="B10" s="81" t="s">
        <v>15</v>
      </c>
      <c r="C10" s="82">
        <v>13</v>
      </c>
      <c r="D10" s="82">
        <v>12</v>
      </c>
      <c r="E10" s="82">
        <v>4</v>
      </c>
      <c r="F10" s="82">
        <v>2</v>
      </c>
      <c r="G10" s="82">
        <v>0</v>
      </c>
      <c r="H10" s="83">
        <f>SUM(C10:G10)</f>
        <v>31</v>
      </c>
      <c r="I10" s="84">
        <f>H10/H12</f>
        <v>0.44927536231884058</v>
      </c>
    </row>
    <row r="11" spans="1:11" s="43" customFormat="1" ht="35.25" customHeight="1" x14ac:dyDescent="0.2">
      <c r="B11" s="81" t="s">
        <v>16</v>
      </c>
      <c r="C11" s="82">
        <v>10</v>
      </c>
      <c r="D11" s="82">
        <v>4</v>
      </c>
      <c r="E11" s="82">
        <v>0</v>
      </c>
      <c r="F11" s="82">
        <v>0</v>
      </c>
      <c r="G11" s="82">
        <v>0</v>
      </c>
      <c r="H11" s="83">
        <f>SUM(C11:G11)</f>
        <v>14</v>
      </c>
      <c r="I11" s="84">
        <f>H11/H12</f>
        <v>0.20289855072463769</v>
      </c>
    </row>
    <row r="12" spans="1:11" s="43" customFormat="1" ht="33" customHeight="1" x14ac:dyDescent="0.2">
      <c r="B12" s="85" t="s">
        <v>0</v>
      </c>
      <c r="C12" s="86">
        <f t="shared" ref="C12:I12" si="0">SUM(C9:C11)</f>
        <v>35</v>
      </c>
      <c r="D12" s="86">
        <f t="shared" si="0"/>
        <v>28</v>
      </c>
      <c r="E12" s="86">
        <f t="shared" si="0"/>
        <v>4</v>
      </c>
      <c r="F12" s="86">
        <f t="shared" si="0"/>
        <v>2</v>
      </c>
      <c r="G12" s="86">
        <f t="shared" si="0"/>
        <v>0</v>
      </c>
      <c r="H12" s="87">
        <f t="shared" si="0"/>
        <v>69</v>
      </c>
      <c r="I12" s="88">
        <f t="shared" si="0"/>
        <v>1</v>
      </c>
    </row>
    <row r="13" spans="1:11" ht="26.25" customHeight="1" x14ac:dyDescent="0.2">
      <c r="B13" s="89"/>
      <c r="C13" s="89"/>
      <c r="I13" s="90"/>
    </row>
    <row r="14" spans="1:11" ht="10.5" customHeight="1" x14ac:dyDescent="0.2">
      <c r="B14" s="58"/>
      <c r="C14" s="58"/>
      <c r="D14" s="58"/>
      <c r="E14" s="58"/>
      <c r="F14" s="58"/>
      <c r="G14" s="58"/>
      <c r="H14" s="58"/>
      <c r="I14" s="58"/>
      <c r="J14" s="58"/>
    </row>
    <row r="15" spans="1:11" ht="15" customHeight="1" x14ac:dyDescent="0.2">
      <c r="B15" s="58"/>
      <c r="C15" s="58"/>
      <c r="D15" s="58"/>
      <c r="E15" s="58"/>
      <c r="F15" s="58"/>
      <c r="G15" s="58"/>
      <c r="H15" s="58"/>
      <c r="I15" s="58"/>
      <c r="J15" s="58"/>
    </row>
    <row r="16" spans="1:11" ht="15" customHeight="1" x14ac:dyDescent="0.2">
      <c r="B16" s="58"/>
      <c r="C16" s="58"/>
      <c r="D16" s="58"/>
      <c r="E16" s="58"/>
      <c r="F16" s="58"/>
      <c r="G16" s="58"/>
      <c r="H16" s="58"/>
      <c r="I16" s="58"/>
      <c r="J16" s="58"/>
    </row>
    <row r="17" spans="1:13" ht="15" customHeight="1" x14ac:dyDescent="0.2">
      <c r="B17" s="58"/>
      <c r="C17" s="58"/>
      <c r="D17" s="58"/>
      <c r="E17" s="58"/>
      <c r="F17" s="58"/>
      <c r="G17" s="58"/>
      <c r="H17" s="58"/>
      <c r="I17" s="58"/>
      <c r="J17" s="58"/>
    </row>
    <row r="18" spans="1:13" ht="15" customHeight="1" x14ac:dyDescent="0.2">
      <c r="B18" s="58"/>
      <c r="C18" s="58"/>
      <c r="D18" s="58"/>
      <c r="E18" s="58"/>
      <c r="F18" s="58"/>
      <c r="G18" s="58"/>
      <c r="H18" s="58"/>
      <c r="I18" s="58"/>
      <c r="J18" s="58"/>
    </row>
    <row r="19" spans="1:13" ht="18.75" customHeight="1" x14ac:dyDescent="0.2">
      <c r="B19" s="58"/>
      <c r="C19" s="58"/>
      <c r="D19" s="58"/>
      <c r="E19" s="34" t="s">
        <v>3</v>
      </c>
      <c r="F19" s="34">
        <f>SUM(C12)</f>
        <v>35</v>
      </c>
      <c r="G19" s="91">
        <f>F19/F25</f>
        <v>0.50724637681159424</v>
      </c>
      <c r="H19" s="58"/>
      <c r="I19" s="58"/>
      <c r="J19" s="58"/>
    </row>
    <row r="20" spans="1:13" ht="24" customHeight="1" x14ac:dyDescent="0.2">
      <c r="E20" s="34" t="s">
        <v>4</v>
      </c>
      <c r="F20" s="34">
        <f>SUM(D12)</f>
        <v>28</v>
      </c>
      <c r="G20" s="91">
        <f>F20/F25</f>
        <v>0.40579710144927539</v>
      </c>
    </row>
    <row r="21" spans="1:13" ht="61.5" customHeight="1" x14ac:dyDescent="0.2">
      <c r="E21" s="34" t="s">
        <v>12</v>
      </c>
      <c r="F21" s="34">
        <f>SUM(E12)</f>
        <v>4</v>
      </c>
      <c r="G21" s="91">
        <f>F21/F25</f>
        <v>5.7971014492753624E-2</v>
      </c>
    </row>
    <row r="22" spans="1:13" ht="65.25" customHeight="1" x14ac:dyDescent="0.2">
      <c r="E22" s="34" t="s">
        <v>13</v>
      </c>
      <c r="F22" s="34">
        <f>SUM(F12)</f>
        <v>2</v>
      </c>
      <c r="G22" s="91">
        <f>F22/F25</f>
        <v>2.8985507246376812E-2</v>
      </c>
    </row>
    <row r="23" spans="1:13" ht="17.25" customHeight="1" x14ac:dyDescent="0.2">
      <c r="E23" s="34" t="s">
        <v>5</v>
      </c>
      <c r="F23" s="34">
        <f>SUM(G12)</f>
        <v>0</v>
      </c>
      <c r="G23" s="91">
        <f>F23/F25</f>
        <v>0</v>
      </c>
    </row>
    <row r="25" spans="1:13" x14ac:dyDescent="0.2">
      <c r="F25" s="92">
        <f>SUM(F19:F23)</f>
        <v>69</v>
      </c>
      <c r="G25" s="93">
        <f>SUM(G19:G23)</f>
        <v>1</v>
      </c>
    </row>
    <row r="29" spans="1:13" ht="13.5" customHeight="1" x14ac:dyDescent="0.3">
      <c r="A29" s="60"/>
      <c r="B29" s="41"/>
      <c r="C29" s="41"/>
      <c r="D29" s="41"/>
      <c r="E29" s="41"/>
      <c r="F29" s="41"/>
      <c r="G29" s="41"/>
      <c r="H29" s="41"/>
      <c r="I29" s="41"/>
      <c r="J29" s="41"/>
      <c r="K29" s="60"/>
      <c r="L29" s="60"/>
      <c r="M29" s="60"/>
    </row>
    <row r="30" spans="1:13" ht="13.5" customHeight="1" x14ac:dyDescent="0.3">
      <c r="A30" s="60"/>
      <c r="B30" s="41"/>
      <c r="C30" s="41"/>
      <c r="D30" s="41"/>
      <c r="E30" s="41"/>
      <c r="F30" s="41"/>
      <c r="G30" s="41"/>
      <c r="H30" s="41"/>
      <c r="I30" s="41"/>
      <c r="J30" s="41"/>
      <c r="K30" s="60"/>
      <c r="L30" s="60"/>
      <c r="M30" s="60"/>
    </row>
    <row r="31" spans="1:13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</row>
    <row r="32" spans="1:13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</row>
    <row r="35" spans="2:9" ht="5.25" customHeight="1" x14ac:dyDescent="0.2"/>
    <row r="36" spans="2:9" ht="11.25" customHeight="1" x14ac:dyDescent="0.2"/>
    <row r="37" spans="2:9" ht="11.25" customHeight="1" x14ac:dyDescent="0.2"/>
    <row r="38" spans="2:9" ht="11.25" customHeight="1" x14ac:dyDescent="0.2"/>
    <row r="39" spans="2:9" ht="16.5" customHeight="1" x14ac:dyDescent="0.2"/>
    <row r="40" spans="2:9" ht="11.25" customHeight="1" x14ac:dyDescent="0.2">
      <c r="C40" s="63" t="s">
        <v>47</v>
      </c>
      <c r="D40" s="63"/>
      <c r="E40" s="63"/>
      <c r="F40" s="63"/>
      <c r="G40" s="63"/>
      <c r="H40" s="63"/>
      <c r="I40" s="94"/>
    </row>
    <row r="41" spans="2:9" ht="33" customHeight="1" x14ac:dyDescent="0.2">
      <c r="B41" s="94"/>
      <c r="C41" s="63"/>
      <c r="D41" s="63"/>
      <c r="E41" s="63"/>
      <c r="F41" s="63"/>
      <c r="G41" s="63"/>
      <c r="H41" s="63"/>
      <c r="I41" s="94"/>
    </row>
    <row r="42" spans="2:9" ht="14.25" customHeight="1" x14ac:dyDescent="0.2">
      <c r="C42" s="63"/>
      <c r="D42" s="63"/>
      <c r="E42" s="63"/>
      <c r="F42" s="63"/>
      <c r="G42" s="63"/>
      <c r="H42" s="63"/>
    </row>
    <row r="43" spans="2:9" ht="11.25" customHeight="1" x14ac:dyDescent="0.2"/>
  </sheetData>
  <mergeCells count="13">
    <mergeCell ref="G7:G8"/>
    <mergeCell ref="B13:C13"/>
    <mergeCell ref="C40:H42"/>
    <mergeCell ref="A1:I1"/>
    <mergeCell ref="B3:I3"/>
    <mergeCell ref="B4:I4"/>
    <mergeCell ref="B6:B8"/>
    <mergeCell ref="C6:G6"/>
    <mergeCell ref="H6:H8"/>
    <mergeCell ref="I6:I8"/>
    <mergeCell ref="C7:C8"/>
    <mergeCell ref="D7:D8"/>
    <mergeCell ref="E7:F7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POLICIA&amp;R&amp;"Verdana,Negrita"BO-EST-37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1"/>
  <sheetViews>
    <sheetView showGridLines="0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3.5703125" style="34" customWidth="1"/>
    <col min="2" max="2" width="8.28515625" style="34" customWidth="1"/>
    <col min="3" max="3" width="23.7109375" style="34" customWidth="1"/>
    <col min="4" max="6" width="22.42578125" style="34" customWidth="1"/>
    <col min="7" max="7" width="20.85546875" style="34" customWidth="1"/>
    <col min="8" max="8" width="9" style="34" customWidth="1"/>
    <col min="9" max="16384" width="11.42578125" style="34"/>
  </cols>
  <sheetData>
    <row r="1" spans="1:9" ht="29.25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35"/>
    </row>
    <row r="2" spans="1:9" ht="8.25" customHeight="1" x14ac:dyDescent="0.2"/>
    <row r="3" spans="1:9" ht="21" customHeight="1" x14ac:dyDescent="0.2">
      <c r="A3" s="36" t="s">
        <v>48</v>
      </c>
      <c r="B3" s="36"/>
      <c r="C3" s="36"/>
      <c r="D3" s="36"/>
      <c r="E3" s="36"/>
      <c r="F3" s="36"/>
      <c r="G3" s="36"/>
      <c r="H3" s="36"/>
      <c r="I3" s="36"/>
    </row>
    <row r="4" spans="1:9" ht="21.75" customHeight="1" x14ac:dyDescent="0.2">
      <c r="A4" s="38" t="s">
        <v>17</v>
      </c>
      <c r="B4" s="38"/>
      <c r="C4" s="38"/>
      <c r="D4" s="38"/>
      <c r="E4" s="38"/>
      <c r="F4" s="38"/>
      <c r="G4" s="38"/>
      <c r="H4" s="38"/>
      <c r="I4" s="38"/>
    </row>
    <row r="5" spans="1:9" ht="12" customHeight="1" x14ac:dyDescent="0.3">
      <c r="A5" s="40"/>
      <c r="B5" s="41"/>
      <c r="C5" s="41"/>
      <c r="D5" s="41"/>
      <c r="E5" s="41"/>
      <c r="F5" s="41"/>
      <c r="G5" s="41"/>
      <c r="H5" s="41"/>
      <c r="I5" s="42"/>
    </row>
    <row r="6" spans="1:9" ht="25.5" customHeight="1" x14ac:dyDescent="0.3">
      <c r="A6" s="40"/>
      <c r="B6" s="41"/>
      <c r="C6" s="79" t="s">
        <v>2</v>
      </c>
      <c r="D6" s="79" t="s">
        <v>20</v>
      </c>
      <c r="E6" s="79"/>
      <c r="F6" s="79" t="s">
        <v>0</v>
      </c>
      <c r="G6" s="79" t="s">
        <v>1</v>
      </c>
      <c r="H6" s="41"/>
      <c r="I6" s="42"/>
    </row>
    <row r="7" spans="1:9" s="43" customFormat="1" ht="25.5" customHeight="1" x14ac:dyDescent="0.2">
      <c r="C7" s="79"/>
      <c r="D7" s="80" t="s">
        <v>21</v>
      </c>
      <c r="E7" s="80" t="s">
        <v>22</v>
      </c>
      <c r="F7" s="79"/>
      <c r="G7" s="79"/>
    </row>
    <row r="8" spans="1:9" s="43" customFormat="1" ht="18" customHeight="1" x14ac:dyDescent="0.2">
      <c r="C8" s="95" t="s">
        <v>14</v>
      </c>
      <c r="D8" s="96">
        <v>8</v>
      </c>
      <c r="E8" s="96">
        <v>16</v>
      </c>
      <c r="F8" s="97">
        <f>SUM(D8:E9)</f>
        <v>24</v>
      </c>
      <c r="G8" s="98">
        <f>F8/F14</f>
        <v>0.34782608695652173</v>
      </c>
    </row>
    <row r="9" spans="1:9" s="43" customFormat="1" ht="18" customHeight="1" x14ac:dyDescent="0.2">
      <c r="C9" s="95"/>
      <c r="D9" s="96"/>
      <c r="E9" s="96"/>
      <c r="F9" s="97"/>
      <c r="G9" s="98"/>
    </row>
    <row r="10" spans="1:9" s="43" customFormat="1" ht="18" customHeight="1" x14ac:dyDescent="0.2">
      <c r="C10" s="95" t="s">
        <v>15</v>
      </c>
      <c r="D10" s="96">
        <v>12</v>
      </c>
      <c r="E10" s="96">
        <v>19</v>
      </c>
      <c r="F10" s="97">
        <f>SUM(D10:E11)</f>
        <v>31</v>
      </c>
      <c r="G10" s="98">
        <f>F10/F14</f>
        <v>0.44927536231884058</v>
      </c>
    </row>
    <row r="11" spans="1:9" s="43" customFormat="1" ht="18" customHeight="1" x14ac:dyDescent="0.2">
      <c r="C11" s="95"/>
      <c r="D11" s="96"/>
      <c r="E11" s="96"/>
      <c r="F11" s="97"/>
      <c r="G11" s="98"/>
    </row>
    <row r="12" spans="1:9" s="43" customFormat="1" ht="18" customHeight="1" x14ac:dyDescent="0.2">
      <c r="C12" s="95" t="s">
        <v>16</v>
      </c>
      <c r="D12" s="96">
        <v>6</v>
      </c>
      <c r="E12" s="96">
        <v>8</v>
      </c>
      <c r="F12" s="97">
        <f>SUM(D12:E13)</f>
        <v>14</v>
      </c>
      <c r="G12" s="98">
        <f>F12/F14</f>
        <v>0.20289855072463769</v>
      </c>
    </row>
    <row r="13" spans="1:9" s="43" customFormat="1" ht="18" customHeight="1" x14ac:dyDescent="0.2">
      <c r="C13" s="95"/>
      <c r="D13" s="96"/>
      <c r="E13" s="96"/>
      <c r="F13" s="97"/>
      <c r="G13" s="98"/>
    </row>
    <row r="14" spans="1:9" s="43" customFormat="1" ht="36.75" customHeight="1" x14ac:dyDescent="0.2">
      <c r="C14" s="85" t="s">
        <v>0</v>
      </c>
      <c r="D14" s="99">
        <f>SUM(D8:D13)</f>
        <v>26</v>
      </c>
      <c r="E14" s="99">
        <f>SUM(E8:E13)</f>
        <v>43</v>
      </c>
      <c r="F14" s="99">
        <f>SUM(F8:F13)</f>
        <v>69</v>
      </c>
      <c r="G14" s="100">
        <f>SUM(G8:G13)</f>
        <v>1</v>
      </c>
    </row>
    <row r="15" spans="1:9" ht="15" customHeight="1" x14ac:dyDescent="0.2">
      <c r="B15" s="92"/>
      <c r="C15" s="89"/>
      <c r="D15" s="89"/>
      <c r="G15" s="90"/>
    </row>
    <row r="16" spans="1:9" ht="11.25" customHeight="1" x14ac:dyDescent="0.2">
      <c r="B16" s="58"/>
      <c r="C16" s="58"/>
      <c r="D16" s="58"/>
      <c r="E16" s="58"/>
      <c r="F16" s="58"/>
      <c r="G16" s="58"/>
      <c r="H16" s="58"/>
    </row>
    <row r="17" spans="1:11" ht="15" customHeight="1" x14ac:dyDescent="0.2">
      <c r="B17" s="58"/>
      <c r="C17" s="58"/>
      <c r="D17" s="58"/>
      <c r="E17" s="58"/>
      <c r="F17" s="58"/>
      <c r="G17" s="58"/>
      <c r="H17" s="58"/>
    </row>
    <row r="18" spans="1:11" ht="15" customHeight="1" x14ac:dyDescent="0.2">
      <c r="B18" s="58"/>
      <c r="C18" s="58"/>
      <c r="D18" s="58"/>
      <c r="E18" s="58"/>
      <c r="F18" s="58"/>
      <c r="G18" s="58"/>
      <c r="H18" s="58"/>
    </row>
    <row r="19" spans="1:11" ht="15" customHeight="1" x14ac:dyDescent="0.2">
      <c r="B19" s="58"/>
      <c r="C19" s="58"/>
      <c r="D19" s="58"/>
      <c r="E19" s="58"/>
      <c r="F19" s="58"/>
      <c r="G19" s="58"/>
      <c r="H19" s="58"/>
    </row>
    <row r="20" spans="1:11" ht="15" customHeight="1" x14ac:dyDescent="0.2">
      <c r="B20" s="58"/>
      <c r="C20" s="58"/>
      <c r="D20" s="58"/>
      <c r="E20" s="58"/>
      <c r="F20" s="58"/>
      <c r="G20" s="58"/>
      <c r="H20" s="58"/>
    </row>
    <row r="21" spans="1:11" ht="15" customHeight="1" x14ac:dyDescent="0.2">
      <c r="B21" s="58"/>
      <c r="C21" s="58"/>
      <c r="D21" s="58"/>
      <c r="E21" s="58"/>
      <c r="F21" s="58"/>
      <c r="G21" s="58"/>
      <c r="H21" s="58"/>
    </row>
    <row r="30" spans="1:11" ht="13.5" customHeight="1" x14ac:dyDescent="0.3">
      <c r="A30" s="60"/>
      <c r="B30" s="41"/>
      <c r="C30" s="41"/>
      <c r="D30" s="41"/>
      <c r="E30" s="41"/>
      <c r="F30" s="41"/>
      <c r="G30" s="41"/>
      <c r="H30" s="41"/>
      <c r="I30" s="60"/>
      <c r="J30" s="60"/>
      <c r="K30" s="60"/>
    </row>
    <row r="31" spans="1:11" ht="13.5" customHeight="1" x14ac:dyDescent="0.3">
      <c r="A31" s="60"/>
      <c r="B31" s="41"/>
      <c r="C31" s="41"/>
      <c r="D31" s="41"/>
      <c r="E31" s="41"/>
      <c r="F31" s="41"/>
      <c r="G31" s="41"/>
      <c r="H31" s="41"/>
      <c r="I31" s="60"/>
      <c r="J31" s="60"/>
      <c r="K31" s="60"/>
    </row>
    <row r="32" spans="1:11" ht="15" customHeight="1" x14ac:dyDescent="0.3">
      <c r="B32" s="41"/>
      <c r="C32" s="41"/>
      <c r="D32" s="41"/>
      <c r="E32" s="41"/>
      <c r="F32" s="41"/>
      <c r="G32" s="41"/>
      <c r="H32" s="41"/>
    </row>
    <row r="33" spans="2:8" ht="15" customHeight="1" x14ac:dyDescent="0.3">
      <c r="B33" s="41"/>
      <c r="C33" s="41"/>
      <c r="D33" s="41"/>
      <c r="E33" s="41"/>
      <c r="F33" s="41"/>
      <c r="G33" s="41"/>
      <c r="H33" s="41"/>
    </row>
    <row r="37" spans="2:8" x14ac:dyDescent="0.2">
      <c r="C37" s="61"/>
      <c r="D37" s="61"/>
      <c r="E37" s="61"/>
      <c r="F37" s="61"/>
      <c r="G37" s="61"/>
    </row>
    <row r="39" spans="2:8" x14ac:dyDescent="0.2">
      <c r="C39" s="61"/>
      <c r="D39" s="61"/>
      <c r="E39" s="61"/>
      <c r="F39" s="61"/>
      <c r="G39" s="61"/>
    </row>
    <row r="40" spans="2:8" ht="8.25" customHeight="1" x14ac:dyDescent="0.2">
      <c r="C40" s="76"/>
      <c r="D40" s="76"/>
      <c r="E40" s="76"/>
      <c r="F40" s="76"/>
      <c r="G40" s="76"/>
    </row>
    <row r="41" spans="2:8" ht="9.75" customHeight="1" x14ac:dyDescent="0.2"/>
    <row r="42" spans="2:8" ht="12" customHeight="1" x14ac:dyDescent="0.2">
      <c r="B42" s="78"/>
      <c r="C42" s="101" t="s">
        <v>49</v>
      </c>
      <c r="D42" s="101"/>
      <c r="E42" s="101"/>
      <c r="F42" s="101"/>
      <c r="G42" s="101"/>
      <c r="H42" s="78"/>
    </row>
    <row r="43" spans="2:8" ht="21" customHeight="1" x14ac:dyDescent="0.2">
      <c r="B43" s="78"/>
      <c r="C43" s="101"/>
      <c r="D43" s="101"/>
      <c r="E43" s="101"/>
      <c r="F43" s="101"/>
      <c r="G43" s="101"/>
      <c r="H43" s="78"/>
    </row>
    <row r="44" spans="2:8" ht="20.25" customHeight="1" x14ac:dyDescent="0.2">
      <c r="B44" s="78"/>
      <c r="C44" s="101"/>
      <c r="D44" s="101"/>
      <c r="E44" s="101"/>
      <c r="F44" s="101"/>
      <c r="G44" s="101"/>
      <c r="H44" s="78"/>
    </row>
    <row r="45" spans="2:8" ht="21" customHeight="1" x14ac:dyDescent="0.2">
      <c r="B45" s="78"/>
      <c r="C45" s="101"/>
      <c r="D45" s="101"/>
      <c r="E45" s="101"/>
      <c r="F45" s="101"/>
      <c r="G45" s="101"/>
      <c r="H45" s="78"/>
    </row>
    <row r="46" spans="2:8" ht="15" customHeight="1" x14ac:dyDescent="0.2">
      <c r="B46" s="78"/>
      <c r="C46" s="78"/>
      <c r="D46" s="78"/>
      <c r="E46" s="78"/>
      <c r="F46" s="78"/>
      <c r="G46" s="78"/>
      <c r="H46" s="78"/>
    </row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26">
    <mergeCell ref="C37:G37"/>
    <mergeCell ref="C39:G39"/>
    <mergeCell ref="C42:G45"/>
    <mergeCell ref="C12:C13"/>
    <mergeCell ref="D12:D13"/>
    <mergeCell ref="E12:E13"/>
    <mergeCell ref="F12:F13"/>
    <mergeCell ref="G12:G13"/>
    <mergeCell ref="C15:D15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A1:I1"/>
    <mergeCell ref="A3:I3"/>
    <mergeCell ref="A4:I4"/>
    <mergeCell ref="C6:C7"/>
    <mergeCell ref="D6:E6"/>
    <mergeCell ref="F6:F7"/>
    <mergeCell ref="G6:G7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POLICIA&amp;R&amp;"Verdana,Negrita"&amp;K01+000BO-EST-36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77"/>
  <sheetViews>
    <sheetView showGridLines="0" view="pageLayout" topLeftCell="A2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34" customWidth="1"/>
    <col min="2" max="2" width="8.28515625" style="34" customWidth="1"/>
    <col min="3" max="3" width="31.28515625" style="34" customWidth="1"/>
    <col min="4" max="4" width="25.140625" style="34" customWidth="1"/>
    <col min="5" max="5" width="21" style="34" customWidth="1"/>
    <col min="6" max="6" width="9" style="34" customWidth="1"/>
    <col min="7" max="16384" width="11.42578125" style="34"/>
  </cols>
  <sheetData>
    <row r="1" spans="1:8" ht="21" customHeight="1" x14ac:dyDescent="0.2">
      <c r="A1" s="102"/>
      <c r="B1" s="102"/>
      <c r="C1" s="35" t="s">
        <v>6</v>
      </c>
      <c r="D1" s="35"/>
      <c r="E1" s="35"/>
      <c r="F1" s="102"/>
      <c r="G1" s="102"/>
    </row>
    <row r="3" spans="1:8" ht="34.5" customHeight="1" x14ac:dyDescent="0.2">
      <c r="A3" s="103"/>
      <c r="B3" s="103"/>
      <c r="C3" s="36" t="s">
        <v>50</v>
      </c>
      <c r="D3" s="36"/>
      <c r="E3" s="36"/>
      <c r="F3" s="103"/>
      <c r="G3" s="103"/>
    </row>
    <row r="4" spans="1:8" ht="25.5" customHeight="1" x14ac:dyDescent="0.2">
      <c r="A4" s="104"/>
      <c r="B4" s="104"/>
      <c r="C4" s="38" t="s">
        <v>17</v>
      </c>
      <c r="D4" s="38"/>
      <c r="E4" s="38"/>
      <c r="F4" s="104"/>
      <c r="G4" s="104"/>
    </row>
    <row r="5" spans="1:8" ht="21" customHeight="1" x14ac:dyDescent="0.3">
      <c r="A5" s="64"/>
      <c r="B5" s="64"/>
      <c r="C5" s="64"/>
      <c r="D5" s="64"/>
      <c r="E5" s="64"/>
      <c r="F5" s="64"/>
      <c r="G5" s="64"/>
    </row>
    <row r="6" spans="1:8" s="43" customFormat="1" ht="36.75" customHeight="1" x14ac:dyDescent="0.2">
      <c r="C6" s="80" t="s">
        <v>26</v>
      </c>
      <c r="D6" s="80" t="s">
        <v>27</v>
      </c>
      <c r="E6" s="80" t="s">
        <v>1</v>
      </c>
    </row>
    <row r="7" spans="1:8" s="43" customFormat="1" ht="27" customHeight="1" x14ac:dyDescent="0.2">
      <c r="C7" s="105" t="s">
        <v>28</v>
      </c>
      <c r="D7" s="106">
        <v>16</v>
      </c>
      <c r="E7" s="68">
        <f>D7/D30</f>
        <v>0.2318840579710145</v>
      </c>
      <c r="G7" s="69"/>
      <c r="H7" s="69"/>
    </row>
    <row r="8" spans="1:8" s="43" customFormat="1" ht="27" customHeight="1" x14ac:dyDescent="0.2">
      <c r="C8" s="105" t="s">
        <v>29</v>
      </c>
      <c r="D8" s="106">
        <v>15</v>
      </c>
      <c r="E8" s="68">
        <f>D8/D30</f>
        <v>0.21739130434782608</v>
      </c>
      <c r="G8" s="69"/>
      <c r="H8" s="69"/>
    </row>
    <row r="9" spans="1:8" s="43" customFormat="1" ht="27" customHeight="1" x14ac:dyDescent="0.2">
      <c r="C9" s="105" t="s">
        <v>35</v>
      </c>
      <c r="D9" s="106">
        <v>9</v>
      </c>
      <c r="E9" s="68">
        <f>D9/D30</f>
        <v>0.13043478260869565</v>
      </c>
      <c r="G9" s="69"/>
      <c r="H9" s="69"/>
    </row>
    <row r="10" spans="1:8" s="43" customFormat="1" ht="27" customHeight="1" x14ac:dyDescent="0.2">
      <c r="C10" s="105" t="s">
        <v>31</v>
      </c>
      <c r="D10" s="106">
        <v>7</v>
      </c>
      <c r="E10" s="68">
        <f>D10/D30</f>
        <v>0.10144927536231885</v>
      </c>
      <c r="G10" s="69"/>
      <c r="H10" s="69"/>
    </row>
    <row r="11" spans="1:8" s="43" customFormat="1" ht="27" customHeight="1" x14ac:dyDescent="0.2">
      <c r="C11" s="105" t="s">
        <v>30</v>
      </c>
      <c r="D11" s="106">
        <v>6</v>
      </c>
      <c r="E11" s="68">
        <f>D11/D30</f>
        <v>8.6956521739130432E-2</v>
      </c>
      <c r="G11" s="69"/>
      <c r="H11" s="69"/>
    </row>
    <row r="12" spans="1:8" s="43" customFormat="1" ht="27" customHeight="1" x14ac:dyDescent="0.2">
      <c r="C12" s="105" t="s">
        <v>33</v>
      </c>
      <c r="D12" s="106">
        <v>4</v>
      </c>
      <c r="E12" s="68">
        <f>D12/D30</f>
        <v>5.7971014492753624E-2</v>
      </c>
      <c r="G12" s="69"/>
      <c r="H12" s="69"/>
    </row>
    <row r="13" spans="1:8" s="43" customFormat="1" ht="27" customHeight="1" x14ac:dyDescent="0.2">
      <c r="C13" s="105" t="s">
        <v>37</v>
      </c>
      <c r="D13" s="106">
        <v>4</v>
      </c>
      <c r="E13" s="68">
        <f>D13/D30</f>
        <v>5.7971014492753624E-2</v>
      </c>
      <c r="G13" s="69"/>
      <c r="H13" s="69"/>
    </row>
    <row r="14" spans="1:8" s="43" customFormat="1" ht="27" customHeight="1" x14ac:dyDescent="0.2">
      <c r="C14" s="105" t="s">
        <v>51</v>
      </c>
      <c r="D14" s="106">
        <v>2</v>
      </c>
      <c r="E14" s="68">
        <f>D14/D30</f>
        <v>2.8985507246376812E-2</v>
      </c>
      <c r="G14" s="69"/>
      <c r="H14" s="69"/>
    </row>
    <row r="15" spans="1:8" s="43" customFormat="1" ht="27" customHeight="1" x14ac:dyDescent="0.2">
      <c r="C15" s="105" t="s">
        <v>38</v>
      </c>
      <c r="D15" s="106">
        <v>1</v>
      </c>
      <c r="E15" s="68">
        <f>D15/D30</f>
        <v>1.4492753623188406E-2</v>
      </c>
      <c r="G15" s="69"/>
      <c r="H15" s="69"/>
    </row>
    <row r="16" spans="1:8" s="43" customFormat="1" ht="27" customHeight="1" x14ac:dyDescent="0.2">
      <c r="C16" s="105" t="s">
        <v>32</v>
      </c>
      <c r="D16" s="106">
        <v>1</v>
      </c>
      <c r="E16" s="68">
        <f>D16/D30</f>
        <v>1.4492753623188406E-2</v>
      </c>
      <c r="G16" s="69"/>
      <c r="H16" s="69"/>
    </row>
    <row r="17" spans="2:8" s="43" customFormat="1" ht="27" customHeight="1" x14ac:dyDescent="0.2">
      <c r="C17" s="105" t="s">
        <v>52</v>
      </c>
      <c r="D17" s="106">
        <v>1</v>
      </c>
      <c r="E17" s="68">
        <f>D17/D30</f>
        <v>1.4492753623188406E-2</v>
      </c>
      <c r="G17" s="69"/>
      <c r="H17" s="69"/>
    </row>
    <row r="18" spans="2:8" s="43" customFormat="1" ht="27" customHeight="1" x14ac:dyDescent="0.2">
      <c r="C18" s="105" t="s">
        <v>53</v>
      </c>
      <c r="D18" s="106">
        <v>1</v>
      </c>
      <c r="E18" s="68">
        <f>D18/D30</f>
        <v>1.4492753623188406E-2</v>
      </c>
      <c r="G18" s="69"/>
      <c r="H18" s="69"/>
    </row>
    <row r="19" spans="2:8" s="43" customFormat="1" ht="27" customHeight="1" x14ac:dyDescent="0.2">
      <c r="C19" s="107" t="s">
        <v>54</v>
      </c>
      <c r="D19" s="108">
        <v>1</v>
      </c>
      <c r="E19" s="68">
        <f>D19/D30</f>
        <v>1.4492753623188406E-2</v>
      </c>
      <c r="G19" s="69"/>
      <c r="H19" s="69"/>
    </row>
    <row r="20" spans="2:8" s="43" customFormat="1" ht="27" customHeight="1" x14ac:dyDescent="0.2">
      <c r="C20" s="107" t="s">
        <v>55</v>
      </c>
      <c r="D20" s="108">
        <v>1</v>
      </c>
      <c r="E20" s="68">
        <f>D20/D30</f>
        <v>1.4492753623188406E-2</v>
      </c>
      <c r="G20" s="69"/>
      <c r="H20" s="69"/>
    </row>
    <row r="21" spans="2:8" s="43" customFormat="1" ht="27" hidden="1" customHeight="1" x14ac:dyDescent="0.2">
      <c r="C21" s="105"/>
      <c r="D21" s="106"/>
      <c r="E21" s="68">
        <f>D21/D30</f>
        <v>0</v>
      </c>
      <c r="G21" s="69"/>
      <c r="H21" s="69"/>
    </row>
    <row r="22" spans="2:8" s="43" customFormat="1" ht="27" hidden="1" customHeight="1" x14ac:dyDescent="0.2">
      <c r="C22" s="105"/>
      <c r="D22" s="106"/>
      <c r="E22" s="68">
        <f>D22/D30</f>
        <v>0</v>
      </c>
      <c r="G22" s="69"/>
      <c r="H22" s="69"/>
    </row>
    <row r="23" spans="2:8" s="43" customFormat="1" ht="27" hidden="1" customHeight="1" x14ac:dyDescent="0.2">
      <c r="C23" s="105"/>
      <c r="D23" s="106"/>
      <c r="E23" s="68">
        <f>D23/D30</f>
        <v>0</v>
      </c>
      <c r="G23" s="69"/>
      <c r="H23" s="69"/>
    </row>
    <row r="24" spans="2:8" s="43" customFormat="1" ht="27" hidden="1" customHeight="1" x14ac:dyDescent="0.2">
      <c r="C24" s="105"/>
      <c r="D24" s="106"/>
      <c r="E24" s="68">
        <f>D24/D30</f>
        <v>0</v>
      </c>
      <c r="G24" s="69"/>
      <c r="H24" s="69"/>
    </row>
    <row r="25" spans="2:8" s="43" customFormat="1" ht="27" hidden="1" customHeight="1" x14ac:dyDescent="0.2">
      <c r="C25" s="105"/>
      <c r="D25" s="106"/>
      <c r="E25" s="68">
        <f>D25/D30</f>
        <v>0</v>
      </c>
      <c r="G25" s="69"/>
      <c r="H25" s="69"/>
    </row>
    <row r="26" spans="2:8" s="43" customFormat="1" ht="27" hidden="1" customHeight="1" x14ac:dyDescent="0.2">
      <c r="C26" s="105"/>
      <c r="D26" s="106"/>
      <c r="E26" s="68">
        <f>D26/D30</f>
        <v>0</v>
      </c>
      <c r="G26" s="69"/>
      <c r="H26" s="69"/>
    </row>
    <row r="27" spans="2:8" s="43" customFormat="1" ht="27" hidden="1" customHeight="1" x14ac:dyDescent="0.2">
      <c r="C27" s="107"/>
      <c r="D27" s="108"/>
      <c r="E27" s="68">
        <f>D27/D30</f>
        <v>0</v>
      </c>
      <c r="G27" s="69"/>
      <c r="H27" s="69"/>
    </row>
    <row r="28" spans="2:8" s="43" customFormat="1" ht="27" hidden="1" customHeight="1" x14ac:dyDescent="0.2">
      <c r="C28" s="107"/>
      <c r="D28" s="108"/>
      <c r="E28" s="68">
        <f>D28/D30</f>
        <v>0</v>
      </c>
      <c r="G28" s="69"/>
      <c r="H28" s="69"/>
    </row>
    <row r="29" spans="2:8" s="43" customFormat="1" ht="27" hidden="1" customHeight="1" x14ac:dyDescent="0.2">
      <c r="C29" s="107"/>
      <c r="D29" s="108"/>
      <c r="E29" s="68">
        <f>D29/D30</f>
        <v>0</v>
      </c>
      <c r="G29" s="69"/>
      <c r="H29" s="69"/>
    </row>
    <row r="30" spans="2:8" s="43" customFormat="1" ht="28.5" customHeight="1" x14ac:dyDescent="0.2">
      <c r="C30" s="85" t="s">
        <v>0</v>
      </c>
      <c r="D30" s="109">
        <f>SUM(D7:D29)</f>
        <v>69</v>
      </c>
      <c r="E30" s="110">
        <f>SUM(E7:E29)</f>
        <v>0.99999999999999989</v>
      </c>
    </row>
    <row r="31" spans="2:8" ht="16.5" customHeight="1" x14ac:dyDescent="0.2">
      <c r="B31" s="92"/>
      <c r="C31" s="89"/>
      <c r="D31" s="89"/>
      <c r="E31" s="90"/>
    </row>
    <row r="34" spans="3:5" x14ac:dyDescent="0.2">
      <c r="C34" s="61"/>
      <c r="D34" s="61"/>
      <c r="E34" s="61"/>
    </row>
    <row r="71" spans="1:8" ht="10.5" customHeight="1" x14ac:dyDescent="0.2">
      <c r="B71" s="77"/>
      <c r="C71" s="77"/>
      <c r="D71" s="77"/>
      <c r="E71" s="77"/>
      <c r="F71" s="77"/>
    </row>
    <row r="72" spans="1:8" ht="25.5" customHeight="1" x14ac:dyDescent="0.2">
      <c r="B72" s="63" t="s">
        <v>56</v>
      </c>
      <c r="C72" s="63"/>
      <c r="D72" s="63"/>
      <c r="E72" s="63"/>
      <c r="F72" s="63"/>
      <c r="G72" s="63"/>
      <c r="H72" s="78"/>
    </row>
    <row r="73" spans="1:8" ht="30.75" customHeight="1" x14ac:dyDescent="0.2">
      <c r="A73" s="78"/>
      <c r="B73" s="63"/>
      <c r="C73" s="63"/>
      <c r="D73" s="63"/>
      <c r="E73" s="63"/>
      <c r="F73" s="63"/>
      <c r="G73" s="63"/>
      <c r="H73" s="78"/>
    </row>
    <row r="74" spans="1:8" ht="11.25" customHeight="1" x14ac:dyDescent="0.2"/>
    <row r="75" spans="1:8" ht="11.25" customHeight="1" x14ac:dyDescent="0.2"/>
    <row r="76" spans="1:8" ht="11.25" customHeight="1" x14ac:dyDescent="0.2"/>
    <row r="77" spans="1:8" ht="11.25" customHeight="1" x14ac:dyDescent="0.2"/>
  </sheetData>
  <mergeCells count="6">
    <mergeCell ref="C1:E1"/>
    <mergeCell ref="C3:E3"/>
    <mergeCell ref="C4:E4"/>
    <mergeCell ref="C31:D31"/>
    <mergeCell ref="C34:E34"/>
    <mergeCell ref="B72:G73"/>
  </mergeCells>
  <printOptions horizontalCentered="1"/>
  <pageMargins left="0.24" right="0.17" top="1.01" bottom="0.49" header="0.61" footer="0.27"/>
  <pageSetup scale="62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0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8.140625" style="34" customWidth="1"/>
    <col min="2" max="2" width="8.28515625" style="34" customWidth="1"/>
    <col min="3" max="3" width="25.5703125" style="34" customWidth="1"/>
    <col min="4" max="4" width="21.85546875" style="34" customWidth="1"/>
    <col min="5" max="5" width="22.28515625" style="34" customWidth="1"/>
    <col min="6" max="6" width="21.5703125" style="34" customWidth="1"/>
    <col min="7" max="7" width="19.85546875" style="34" customWidth="1"/>
    <col min="8" max="8" width="9" style="34" customWidth="1"/>
    <col min="9" max="16384" width="11.42578125" style="34"/>
  </cols>
  <sheetData>
    <row r="1" spans="1:9" ht="29.25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35"/>
    </row>
    <row r="2" spans="1:9" ht="8.25" customHeight="1" x14ac:dyDescent="0.2"/>
    <row r="3" spans="1:9" ht="21" customHeight="1" x14ac:dyDescent="0.2">
      <c r="A3" s="36" t="s">
        <v>57</v>
      </c>
      <c r="B3" s="36"/>
      <c r="C3" s="36"/>
      <c r="D3" s="36"/>
      <c r="E3" s="36"/>
      <c r="F3" s="36"/>
      <c r="G3" s="36"/>
      <c r="H3" s="36"/>
      <c r="I3" s="36"/>
    </row>
    <row r="4" spans="1:9" ht="19.5" customHeight="1" x14ac:dyDescent="0.2">
      <c r="A4" s="38" t="s">
        <v>17</v>
      </c>
      <c r="B4" s="38"/>
      <c r="C4" s="38"/>
      <c r="D4" s="38"/>
      <c r="E4" s="38"/>
      <c r="F4" s="38"/>
      <c r="G4" s="38"/>
      <c r="H4" s="38"/>
      <c r="I4" s="38"/>
    </row>
    <row r="5" spans="1:9" ht="21.75" customHeight="1" x14ac:dyDescent="0.3">
      <c r="A5" s="40"/>
      <c r="B5" s="41"/>
      <c r="C5" s="41"/>
      <c r="D5" s="41"/>
      <c r="E5" s="41"/>
      <c r="F5" s="41"/>
      <c r="G5" s="41"/>
      <c r="H5" s="41"/>
      <c r="I5" s="42"/>
    </row>
    <row r="6" spans="1:9" ht="28.5" customHeight="1" x14ac:dyDescent="0.3">
      <c r="A6" s="40"/>
      <c r="B6" s="41"/>
      <c r="C6" s="44" t="s">
        <v>2</v>
      </c>
      <c r="D6" s="44" t="s">
        <v>20</v>
      </c>
      <c r="E6" s="44"/>
      <c r="F6" s="44" t="s">
        <v>0</v>
      </c>
      <c r="G6" s="44" t="s">
        <v>1</v>
      </c>
      <c r="H6" s="41"/>
      <c r="I6" s="42"/>
    </row>
    <row r="7" spans="1:9" s="43" customFormat="1" ht="27" customHeight="1" x14ac:dyDescent="0.2">
      <c r="C7" s="44"/>
      <c r="D7" s="45" t="s">
        <v>21</v>
      </c>
      <c r="E7" s="45" t="s">
        <v>22</v>
      </c>
      <c r="F7" s="44"/>
      <c r="G7" s="44"/>
    </row>
    <row r="8" spans="1:9" s="43" customFormat="1" ht="18" customHeight="1" x14ac:dyDescent="0.2">
      <c r="C8" s="111" t="s">
        <v>14</v>
      </c>
      <c r="D8" s="112">
        <v>58</v>
      </c>
      <c r="E8" s="112">
        <v>42</v>
      </c>
      <c r="F8" s="113">
        <f>SUM(D8:E9)</f>
        <v>100</v>
      </c>
      <c r="G8" s="98">
        <f>F8/F14</f>
        <v>0.37174721189591076</v>
      </c>
    </row>
    <row r="9" spans="1:9" s="43" customFormat="1" ht="18" customHeight="1" x14ac:dyDescent="0.2">
      <c r="C9" s="111"/>
      <c r="D9" s="112"/>
      <c r="E9" s="112"/>
      <c r="F9" s="113"/>
      <c r="G9" s="98"/>
    </row>
    <row r="10" spans="1:9" s="43" customFormat="1" ht="18" customHeight="1" x14ac:dyDescent="0.2">
      <c r="C10" s="111" t="s">
        <v>15</v>
      </c>
      <c r="D10" s="112">
        <v>51</v>
      </c>
      <c r="E10" s="112">
        <v>45</v>
      </c>
      <c r="F10" s="113">
        <f>SUM(D10:E11)</f>
        <v>96</v>
      </c>
      <c r="G10" s="98">
        <f>F10/F14</f>
        <v>0.35687732342007433</v>
      </c>
    </row>
    <row r="11" spans="1:9" s="43" customFormat="1" ht="18" customHeight="1" x14ac:dyDescent="0.2">
      <c r="C11" s="111"/>
      <c r="D11" s="112"/>
      <c r="E11" s="112"/>
      <c r="F11" s="113"/>
      <c r="G11" s="98"/>
    </row>
    <row r="12" spans="1:9" s="43" customFormat="1" ht="18" x14ac:dyDescent="0.2">
      <c r="A12" s="50"/>
      <c r="C12" s="111" t="s">
        <v>16</v>
      </c>
      <c r="D12" s="112">
        <v>29</v>
      </c>
      <c r="E12" s="112">
        <v>44</v>
      </c>
      <c r="F12" s="113">
        <f>SUM(D12:E13)</f>
        <v>73</v>
      </c>
      <c r="G12" s="98">
        <f>F12/F14</f>
        <v>0.27137546468401486</v>
      </c>
    </row>
    <row r="13" spans="1:9" s="115" customFormat="1" ht="18" customHeight="1" x14ac:dyDescent="0.2">
      <c r="A13" s="114"/>
      <c r="C13" s="111"/>
      <c r="D13" s="112"/>
      <c r="E13" s="112"/>
      <c r="F13" s="113"/>
      <c r="G13" s="98"/>
    </row>
    <row r="14" spans="1:9" s="43" customFormat="1" ht="36.75" customHeight="1" x14ac:dyDescent="0.2">
      <c r="A14" s="50"/>
      <c r="C14" s="51" t="s">
        <v>0</v>
      </c>
      <c r="D14" s="53">
        <f>SUM(D8:D13)</f>
        <v>138</v>
      </c>
      <c r="E14" s="53">
        <f>SUM(E8:E13)</f>
        <v>131</v>
      </c>
      <c r="F14" s="53">
        <f>SUM(F8:F13)</f>
        <v>269</v>
      </c>
      <c r="G14" s="54">
        <f>SUM(G8:G13)</f>
        <v>0.99999999999999989</v>
      </c>
    </row>
    <row r="15" spans="1:9" s="55" customFormat="1" ht="18.75" customHeight="1" x14ac:dyDescent="0.2">
      <c r="B15" s="74"/>
      <c r="C15" s="56"/>
      <c r="D15" s="56"/>
      <c r="G15" s="57"/>
    </row>
    <row r="16" spans="1:9" ht="11.25" customHeight="1" x14ac:dyDescent="0.2">
      <c r="B16" s="58"/>
      <c r="C16" s="58"/>
      <c r="D16" s="58"/>
      <c r="E16" s="58"/>
      <c r="F16" s="58"/>
      <c r="G16" s="58"/>
      <c r="H16" s="58"/>
    </row>
    <row r="17" spans="1:11" ht="15" customHeight="1" x14ac:dyDescent="0.2">
      <c r="B17" s="58"/>
      <c r="C17" s="58"/>
      <c r="D17" s="58"/>
      <c r="E17" s="58"/>
      <c r="F17" s="58"/>
      <c r="G17" s="58"/>
      <c r="H17" s="58"/>
    </row>
    <row r="18" spans="1:11" ht="15" customHeight="1" x14ac:dyDescent="0.2">
      <c r="B18" s="58"/>
      <c r="C18" s="58"/>
      <c r="D18" s="58"/>
      <c r="E18" s="58"/>
      <c r="F18" s="58"/>
      <c r="G18" s="58"/>
      <c r="H18" s="58"/>
    </row>
    <row r="19" spans="1:11" ht="15" customHeight="1" x14ac:dyDescent="0.2">
      <c r="B19" s="58"/>
      <c r="C19" s="58"/>
      <c r="D19" s="58"/>
      <c r="E19" s="58"/>
      <c r="F19" s="58"/>
      <c r="G19" s="58"/>
      <c r="H19" s="58"/>
    </row>
    <row r="20" spans="1:11" ht="15" customHeight="1" x14ac:dyDescent="0.2">
      <c r="B20" s="58"/>
      <c r="C20" s="58"/>
      <c r="D20" s="58"/>
      <c r="E20" s="58"/>
      <c r="F20" s="58"/>
      <c r="G20" s="58"/>
      <c r="H20" s="58"/>
    </row>
    <row r="21" spans="1:11" ht="15" customHeight="1" x14ac:dyDescent="0.2">
      <c r="B21" s="58"/>
      <c r="C21" s="58"/>
      <c r="D21" s="58"/>
      <c r="E21" s="58"/>
      <c r="F21" s="58"/>
      <c r="G21" s="58"/>
      <c r="H21" s="58"/>
    </row>
    <row r="30" spans="1:11" ht="13.5" customHeight="1" x14ac:dyDescent="0.3">
      <c r="A30" s="60"/>
      <c r="B30" s="41"/>
      <c r="C30" s="41"/>
      <c r="D30" s="41"/>
      <c r="E30" s="41"/>
      <c r="F30" s="41"/>
      <c r="G30" s="41"/>
      <c r="H30" s="41"/>
      <c r="I30" s="60"/>
      <c r="J30" s="60"/>
      <c r="K30" s="60"/>
    </row>
    <row r="31" spans="1:11" ht="13.5" customHeight="1" x14ac:dyDescent="0.3">
      <c r="A31" s="60"/>
      <c r="B31" s="41"/>
      <c r="C31" s="41"/>
      <c r="D31" s="41"/>
      <c r="E31" s="41"/>
      <c r="F31" s="41"/>
      <c r="G31" s="41"/>
      <c r="H31" s="41"/>
      <c r="I31" s="60"/>
      <c r="J31" s="60"/>
      <c r="K31" s="60"/>
    </row>
    <row r="32" spans="1:11" ht="15" customHeight="1" x14ac:dyDescent="0.3">
      <c r="B32" s="41"/>
      <c r="C32" s="41"/>
      <c r="D32" s="41"/>
      <c r="E32" s="41"/>
      <c r="F32" s="41"/>
      <c r="G32" s="41"/>
      <c r="H32" s="41"/>
    </row>
    <row r="33" spans="2:8" ht="15" customHeight="1" x14ac:dyDescent="0.3">
      <c r="B33" s="41"/>
      <c r="C33" s="41"/>
      <c r="D33" s="41"/>
      <c r="E33" s="41"/>
      <c r="F33" s="41"/>
      <c r="G33" s="41"/>
      <c r="H33" s="41"/>
    </row>
    <row r="37" spans="2:8" x14ac:dyDescent="0.2">
      <c r="C37" s="61"/>
      <c r="D37" s="61"/>
      <c r="E37" s="61"/>
      <c r="F37" s="61"/>
      <c r="G37" s="61"/>
    </row>
    <row r="39" spans="2:8" x14ac:dyDescent="0.2">
      <c r="C39" s="61"/>
      <c r="D39" s="61"/>
      <c r="E39" s="61"/>
      <c r="F39" s="61"/>
      <c r="G39" s="61"/>
    </row>
    <row r="40" spans="2:8" ht="12.75" customHeight="1" x14ac:dyDescent="0.2">
      <c r="C40" s="76"/>
      <c r="D40" s="76"/>
      <c r="E40" s="76"/>
      <c r="F40" s="76"/>
      <c r="G40" s="76"/>
    </row>
    <row r="41" spans="2:8" ht="11.25" customHeight="1" x14ac:dyDescent="0.2">
      <c r="B41" s="78"/>
      <c r="C41" s="101" t="s">
        <v>58</v>
      </c>
      <c r="D41" s="101"/>
      <c r="E41" s="101"/>
      <c r="F41" s="101"/>
      <c r="G41" s="101"/>
      <c r="H41" s="78"/>
    </row>
    <row r="42" spans="2:8" ht="30" customHeight="1" x14ac:dyDescent="0.2">
      <c r="B42" s="78"/>
      <c r="C42" s="101"/>
      <c r="D42" s="101"/>
      <c r="E42" s="101"/>
      <c r="F42" s="101"/>
      <c r="G42" s="101"/>
      <c r="H42" s="78"/>
    </row>
    <row r="43" spans="2:8" ht="7.5" customHeight="1" x14ac:dyDescent="0.2">
      <c r="B43" s="78"/>
      <c r="C43" s="101"/>
      <c r="D43" s="101"/>
      <c r="E43" s="101"/>
      <c r="F43" s="101"/>
      <c r="G43" s="101"/>
      <c r="H43" s="78"/>
    </row>
    <row r="44" spans="2:8" ht="7.5" customHeight="1" x14ac:dyDescent="0.2">
      <c r="B44" s="78"/>
      <c r="C44" s="101"/>
      <c r="D44" s="101"/>
      <c r="E44" s="101"/>
      <c r="F44" s="101"/>
      <c r="G44" s="101"/>
      <c r="H44" s="78"/>
    </row>
    <row r="45" spans="2:8" ht="15" customHeight="1" x14ac:dyDescent="0.2">
      <c r="B45" s="78"/>
      <c r="C45" s="78"/>
      <c r="D45" s="78"/>
      <c r="E45" s="78"/>
      <c r="F45" s="78"/>
      <c r="G45" s="78"/>
      <c r="H45" s="78"/>
    </row>
    <row r="46" spans="2:8" ht="11.25" customHeight="1" x14ac:dyDescent="0.2"/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</sheetData>
  <mergeCells count="26">
    <mergeCell ref="C37:G37"/>
    <mergeCell ref="C39:G39"/>
    <mergeCell ref="C41:G44"/>
    <mergeCell ref="C12:C13"/>
    <mergeCell ref="D12:D13"/>
    <mergeCell ref="E12:E13"/>
    <mergeCell ref="F12:F13"/>
    <mergeCell ref="G12:G13"/>
    <mergeCell ref="C15:D15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A1:I1"/>
    <mergeCell ref="A3:I3"/>
    <mergeCell ref="A4:I4"/>
    <mergeCell ref="C6:C7"/>
    <mergeCell ref="D6:E6"/>
    <mergeCell ref="F6:F7"/>
    <mergeCell ref="G6:G7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POLICIA&amp;R&amp;"Verdana,Negrita"&amp;K01+000BO-EST-30
Versión: 01</oddHeader>
    <oddFooter>&amp;C&amp;"Verdana,Negrita"&amp;K03-012Dirección de Planificación y Desarrollo / Departamento de Estadísticas&amp;R&amp;"Verdana,Normal"&amp;11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1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34" customWidth="1"/>
    <col min="2" max="2" width="8.28515625" style="34" customWidth="1"/>
    <col min="3" max="3" width="23.140625" style="34" customWidth="1"/>
    <col min="4" max="6" width="21.85546875" style="34" customWidth="1"/>
    <col min="7" max="7" width="19.85546875" style="34" customWidth="1"/>
    <col min="8" max="8" width="9" style="34" customWidth="1"/>
    <col min="9" max="16384" width="11.42578125" style="34"/>
  </cols>
  <sheetData>
    <row r="1" spans="1:9" ht="29.25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35"/>
    </row>
    <row r="2" spans="1:9" ht="8.25" customHeight="1" x14ac:dyDescent="0.2"/>
    <row r="3" spans="1:9" ht="21" customHeight="1" x14ac:dyDescent="0.2">
      <c r="A3" s="36" t="s">
        <v>59</v>
      </c>
      <c r="B3" s="36"/>
      <c r="C3" s="36"/>
      <c r="D3" s="36"/>
      <c r="E3" s="36"/>
      <c r="F3" s="36"/>
      <c r="G3" s="36"/>
      <c r="H3" s="36"/>
      <c r="I3" s="36"/>
    </row>
    <row r="4" spans="1:9" ht="19.5" customHeight="1" x14ac:dyDescent="0.2">
      <c r="A4" s="38" t="s">
        <v>17</v>
      </c>
      <c r="B4" s="38"/>
      <c r="C4" s="38"/>
      <c r="D4" s="38"/>
      <c r="E4" s="38"/>
      <c r="F4" s="38"/>
      <c r="G4" s="38"/>
      <c r="H4" s="38"/>
      <c r="I4" s="38"/>
    </row>
    <row r="5" spans="1:9" ht="15.75" customHeight="1" x14ac:dyDescent="0.3">
      <c r="A5" s="40"/>
      <c r="B5" s="41"/>
      <c r="C5" s="41"/>
      <c r="D5" s="41"/>
      <c r="E5" s="41"/>
      <c r="F5" s="41"/>
      <c r="G5" s="41"/>
      <c r="H5" s="41"/>
      <c r="I5" s="42"/>
    </row>
    <row r="6" spans="1:9" ht="27" customHeight="1" x14ac:dyDescent="0.3">
      <c r="A6" s="40"/>
      <c r="B6" s="41"/>
      <c r="C6" s="44" t="s">
        <v>2</v>
      </c>
      <c r="D6" s="44" t="s">
        <v>20</v>
      </c>
      <c r="E6" s="44"/>
      <c r="F6" s="44" t="s">
        <v>0</v>
      </c>
      <c r="G6" s="44" t="s">
        <v>1</v>
      </c>
      <c r="H6" s="41"/>
      <c r="I6" s="42"/>
    </row>
    <row r="7" spans="1:9" s="43" customFormat="1" ht="25.5" customHeight="1" x14ac:dyDescent="0.2">
      <c r="C7" s="44"/>
      <c r="D7" s="45" t="s">
        <v>21</v>
      </c>
      <c r="E7" s="45" t="s">
        <v>22</v>
      </c>
      <c r="F7" s="44"/>
      <c r="G7" s="44"/>
    </row>
    <row r="8" spans="1:9" s="43" customFormat="1" ht="18" customHeight="1" x14ac:dyDescent="0.2">
      <c r="C8" s="111" t="s">
        <v>14</v>
      </c>
      <c r="D8" s="112">
        <v>0</v>
      </c>
      <c r="E8" s="112">
        <v>14</v>
      </c>
      <c r="F8" s="113">
        <f>SUM(D8:E9)</f>
        <v>14</v>
      </c>
      <c r="G8" s="116">
        <f>F8/F14</f>
        <v>0.53846153846153844</v>
      </c>
    </row>
    <row r="9" spans="1:9" s="43" customFormat="1" ht="18" customHeight="1" x14ac:dyDescent="0.2">
      <c r="C9" s="111"/>
      <c r="D9" s="112"/>
      <c r="E9" s="112"/>
      <c r="F9" s="113"/>
      <c r="G9" s="116"/>
    </row>
    <row r="10" spans="1:9" s="43" customFormat="1" ht="18" customHeight="1" x14ac:dyDescent="0.2">
      <c r="C10" s="111" t="s">
        <v>15</v>
      </c>
      <c r="D10" s="112">
        <v>6</v>
      </c>
      <c r="E10" s="112">
        <v>5</v>
      </c>
      <c r="F10" s="113">
        <f>SUM(D10:E11)</f>
        <v>11</v>
      </c>
      <c r="G10" s="116">
        <f>F10/F14</f>
        <v>0.42307692307692307</v>
      </c>
    </row>
    <row r="11" spans="1:9" s="43" customFormat="1" ht="18" customHeight="1" x14ac:dyDescent="0.2">
      <c r="C11" s="111"/>
      <c r="D11" s="112"/>
      <c r="E11" s="112"/>
      <c r="F11" s="113"/>
      <c r="G11" s="116"/>
    </row>
    <row r="12" spans="1:9" s="43" customFormat="1" ht="18" customHeight="1" x14ac:dyDescent="0.2">
      <c r="A12" s="50"/>
      <c r="C12" s="111" t="s">
        <v>16</v>
      </c>
      <c r="D12" s="112">
        <v>0</v>
      </c>
      <c r="E12" s="112">
        <v>1</v>
      </c>
      <c r="F12" s="113">
        <f>SUM(D12:E13)</f>
        <v>1</v>
      </c>
      <c r="G12" s="116">
        <f>F12/F14</f>
        <v>3.8461538461538464E-2</v>
      </c>
    </row>
    <row r="13" spans="1:9" s="115" customFormat="1" ht="18" customHeight="1" x14ac:dyDescent="0.2">
      <c r="A13" s="114"/>
      <c r="C13" s="111"/>
      <c r="D13" s="112"/>
      <c r="E13" s="112"/>
      <c r="F13" s="113"/>
      <c r="G13" s="116"/>
    </row>
    <row r="14" spans="1:9" s="43" customFormat="1" ht="36.75" customHeight="1" x14ac:dyDescent="0.2">
      <c r="A14" s="50"/>
      <c r="C14" s="51" t="s">
        <v>0</v>
      </c>
      <c r="D14" s="53">
        <f>SUM(D8:D13)</f>
        <v>6</v>
      </c>
      <c r="E14" s="53">
        <f>SUM(E8:E13)</f>
        <v>20</v>
      </c>
      <c r="F14" s="53">
        <f>SUM(F8:F13)</f>
        <v>26</v>
      </c>
      <c r="G14" s="54">
        <f>SUM(G8:G13)</f>
        <v>0.99999999999999989</v>
      </c>
    </row>
    <row r="15" spans="1:9" s="55" customFormat="1" ht="14.25" customHeight="1" x14ac:dyDescent="0.2">
      <c r="B15" s="74"/>
      <c r="C15" s="56"/>
      <c r="D15" s="56"/>
      <c r="G15" s="57"/>
    </row>
    <row r="16" spans="1:9" ht="6.75" customHeight="1" x14ac:dyDescent="0.2">
      <c r="B16" s="58"/>
      <c r="C16" s="58"/>
      <c r="D16" s="58"/>
      <c r="E16" s="58"/>
      <c r="F16" s="58"/>
      <c r="G16" s="58"/>
      <c r="H16" s="58"/>
    </row>
    <row r="17" spans="1:11" ht="15" customHeight="1" x14ac:dyDescent="0.2">
      <c r="B17" s="58"/>
      <c r="C17" s="58"/>
      <c r="D17" s="58"/>
      <c r="E17" s="58"/>
      <c r="F17" s="58"/>
      <c r="G17" s="58"/>
      <c r="H17" s="58"/>
    </row>
    <row r="18" spans="1:11" ht="15" customHeight="1" x14ac:dyDescent="0.2">
      <c r="B18" s="58"/>
      <c r="C18" s="58"/>
      <c r="D18" s="58"/>
      <c r="E18" s="58"/>
      <c r="F18" s="58"/>
      <c r="G18" s="58"/>
      <c r="H18" s="58"/>
    </row>
    <row r="19" spans="1:11" ht="15" customHeight="1" x14ac:dyDescent="0.2">
      <c r="B19" s="58"/>
      <c r="C19" s="58"/>
      <c r="D19" s="58"/>
      <c r="E19" s="58"/>
      <c r="F19" s="58"/>
      <c r="G19" s="58"/>
      <c r="H19" s="58"/>
    </row>
    <row r="20" spans="1:11" ht="15" customHeight="1" x14ac:dyDescent="0.2">
      <c r="B20" s="58"/>
      <c r="C20" s="58"/>
      <c r="D20" s="58"/>
      <c r="E20" s="58"/>
      <c r="F20" s="58"/>
      <c r="G20" s="58"/>
      <c r="H20" s="58"/>
    </row>
    <row r="21" spans="1:11" ht="15" customHeight="1" x14ac:dyDescent="0.2">
      <c r="B21" s="58"/>
      <c r="C21" s="58"/>
      <c r="D21" s="58"/>
      <c r="E21" s="58"/>
      <c r="F21" s="58"/>
      <c r="G21" s="58"/>
      <c r="H21" s="58"/>
    </row>
    <row r="30" spans="1:11" ht="13.5" customHeight="1" x14ac:dyDescent="0.3">
      <c r="A30" s="60"/>
      <c r="B30" s="41"/>
      <c r="C30" s="41"/>
      <c r="D30" s="41"/>
      <c r="E30" s="41"/>
      <c r="F30" s="41"/>
      <c r="G30" s="41"/>
      <c r="H30" s="41"/>
      <c r="I30" s="60"/>
      <c r="J30" s="60"/>
      <c r="K30" s="60"/>
    </row>
    <row r="31" spans="1:11" ht="13.5" customHeight="1" x14ac:dyDescent="0.3">
      <c r="A31" s="60"/>
      <c r="B31" s="41"/>
      <c r="C31" s="41"/>
      <c r="D31" s="41"/>
      <c r="E31" s="41"/>
      <c r="F31" s="41"/>
      <c r="G31" s="41"/>
      <c r="H31" s="41"/>
      <c r="I31" s="60"/>
      <c r="J31" s="60"/>
      <c r="K31" s="60"/>
    </row>
    <row r="32" spans="1:11" ht="15" customHeight="1" x14ac:dyDescent="0.3">
      <c r="B32" s="41"/>
      <c r="C32" s="41"/>
      <c r="D32" s="41"/>
      <c r="E32" s="41"/>
      <c r="F32" s="41"/>
      <c r="G32" s="41"/>
      <c r="H32" s="41"/>
    </row>
    <row r="33" spans="2:8" ht="15" customHeight="1" x14ac:dyDescent="0.3">
      <c r="B33" s="41"/>
      <c r="C33" s="41"/>
      <c r="D33" s="41"/>
      <c r="E33" s="41"/>
      <c r="F33" s="41"/>
      <c r="G33" s="41"/>
      <c r="H33" s="41"/>
    </row>
    <row r="37" spans="2:8" x14ac:dyDescent="0.2">
      <c r="C37" s="61"/>
      <c r="D37" s="61"/>
      <c r="E37" s="61"/>
      <c r="F37" s="61"/>
      <c r="G37" s="61"/>
    </row>
    <row r="39" spans="2:8" x14ac:dyDescent="0.2">
      <c r="C39" s="61"/>
      <c r="D39" s="61"/>
      <c r="E39" s="61"/>
      <c r="F39" s="61"/>
      <c r="G39" s="61"/>
    </row>
    <row r="40" spans="2:8" ht="8.25" customHeight="1" x14ac:dyDescent="0.2">
      <c r="C40" s="76"/>
      <c r="D40" s="76"/>
      <c r="E40" s="76"/>
      <c r="F40" s="76"/>
      <c r="G40" s="76"/>
    </row>
    <row r="41" spans="2:8" ht="1.5" customHeight="1" x14ac:dyDescent="0.2"/>
    <row r="42" spans="2:8" ht="12" customHeight="1" x14ac:dyDescent="0.2"/>
    <row r="43" spans="2:8" ht="11.25" customHeight="1" x14ac:dyDescent="0.2">
      <c r="B43" s="78"/>
      <c r="C43" s="101" t="s">
        <v>60</v>
      </c>
      <c r="D43" s="101"/>
      <c r="E43" s="101"/>
      <c r="F43" s="101"/>
      <c r="G43" s="101"/>
      <c r="H43" s="78"/>
    </row>
    <row r="44" spans="2:8" ht="31.5" customHeight="1" x14ac:dyDescent="0.2">
      <c r="B44" s="78"/>
      <c r="C44" s="101"/>
      <c r="D44" s="101"/>
      <c r="E44" s="101"/>
      <c r="F44" s="101"/>
      <c r="G44" s="101"/>
      <c r="H44" s="78"/>
    </row>
    <row r="45" spans="2:8" ht="15" customHeight="1" x14ac:dyDescent="0.2">
      <c r="B45" s="78"/>
      <c r="C45" s="101"/>
      <c r="D45" s="101"/>
      <c r="E45" s="101"/>
      <c r="F45" s="101"/>
      <c r="G45" s="101"/>
      <c r="H45" s="78"/>
    </row>
    <row r="46" spans="2:8" ht="15" customHeight="1" x14ac:dyDescent="0.2">
      <c r="B46" s="78"/>
      <c r="C46" s="78"/>
      <c r="D46" s="78"/>
      <c r="E46" s="78"/>
      <c r="F46" s="78"/>
      <c r="G46" s="78"/>
      <c r="H46" s="78"/>
    </row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26">
    <mergeCell ref="C37:G37"/>
    <mergeCell ref="C39:G39"/>
    <mergeCell ref="C43:G45"/>
    <mergeCell ref="C12:C13"/>
    <mergeCell ref="D12:D13"/>
    <mergeCell ref="E12:E13"/>
    <mergeCell ref="F12:F13"/>
    <mergeCell ref="G12:G13"/>
    <mergeCell ref="C15:D15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A1:I1"/>
    <mergeCell ref="A3:I3"/>
    <mergeCell ref="A4:I4"/>
    <mergeCell ref="C6:C7"/>
    <mergeCell ref="D6:E6"/>
    <mergeCell ref="F6:F7"/>
    <mergeCell ref="G6:G7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POLICIA&amp;R&amp;"Verdana,Negrita"&amp;K01+000BO-EST-31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9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34" customWidth="1"/>
    <col min="2" max="2" width="8.28515625" style="34" customWidth="1"/>
    <col min="3" max="3" width="23.5703125" style="34" customWidth="1"/>
    <col min="4" max="6" width="21.5703125" style="34" customWidth="1"/>
    <col min="7" max="7" width="19.85546875" style="34" customWidth="1"/>
    <col min="8" max="8" width="9" style="34" customWidth="1"/>
    <col min="9" max="16384" width="11.42578125" style="34"/>
  </cols>
  <sheetData>
    <row r="1" spans="1:9" ht="29.25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35"/>
    </row>
    <row r="2" spans="1:9" ht="8.25" customHeight="1" x14ac:dyDescent="0.2"/>
    <row r="3" spans="1:9" ht="44.25" customHeight="1" x14ac:dyDescent="0.2">
      <c r="A3" s="36" t="s">
        <v>61</v>
      </c>
      <c r="B3" s="36"/>
      <c r="C3" s="36"/>
      <c r="D3" s="36"/>
      <c r="E3" s="36"/>
      <c r="F3" s="36"/>
      <c r="G3" s="36"/>
      <c r="H3" s="36"/>
      <c r="I3" s="36"/>
    </row>
    <row r="4" spans="1:9" ht="19.5" customHeight="1" x14ac:dyDescent="0.2">
      <c r="A4" s="38" t="s">
        <v>17</v>
      </c>
      <c r="B4" s="38"/>
      <c r="C4" s="38"/>
      <c r="D4" s="38"/>
      <c r="E4" s="38"/>
      <c r="F4" s="38"/>
      <c r="G4" s="38"/>
      <c r="H4" s="38"/>
      <c r="I4" s="38"/>
    </row>
    <row r="5" spans="1:9" ht="11.25" customHeight="1" x14ac:dyDescent="0.3">
      <c r="A5" s="40"/>
      <c r="B5" s="41"/>
      <c r="C5" s="41"/>
      <c r="D5" s="41"/>
      <c r="E5" s="41"/>
      <c r="F5" s="41"/>
      <c r="G5" s="41"/>
      <c r="H5" s="41"/>
      <c r="I5" s="42"/>
    </row>
    <row r="6" spans="1:9" ht="27" customHeight="1" x14ac:dyDescent="0.3">
      <c r="A6" s="40"/>
      <c r="B6" s="41"/>
      <c r="C6" s="44" t="s">
        <v>2</v>
      </c>
      <c r="D6" s="44" t="s">
        <v>20</v>
      </c>
      <c r="E6" s="44"/>
      <c r="F6" s="44" t="s">
        <v>0</v>
      </c>
      <c r="G6" s="44" t="s">
        <v>1</v>
      </c>
      <c r="H6" s="41"/>
      <c r="I6" s="42"/>
    </row>
    <row r="7" spans="1:9" s="43" customFormat="1" ht="25.5" customHeight="1" x14ac:dyDescent="0.2">
      <c r="C7" s="44"/>
      <c r="D7" s="45" t="s">
        <v>21</v>
      </c>
      <c r="E7" s="45" t="s">
        <v>22</v>
      </c>
      <c r="F7" s="44"/>
      <c r="G7" s="44"/>
    </row>
    <row r="8" spans="1:9" s="43" customFormat="1" ht="18" customHeight="1" x14ac:dyDescent="0.2">
      <c r="C8" s="111" t="s">
        <v>14</v>
      </c>
      <c r="D8" s="112">
        <v>1</v>
      </c>
      <c r="E8" s="112">
        <v>0</v>
      </c>
      <c r="F8" s="113">
        <f>SUM(D8:E9)</f>
        <v>1</v>
      </c>
      <c r="G8" s="98">
        <f>F8/F14</f>
        <v>0.2</v>
      </c>
    </row>
    <row r="9" spans="1:9" s="43" customFormat="1" ht="18" customHeight="1" x14ac:dyDescent="0.2">
      <c r="C9" s="111"/>
      <c r="D9" s="112"/>
      <c r="E9" s="112"/>
      <c r="F9" s="113"/>
      <c r="G9" s="98"/>
    </row>
    <row r="10" spans="1:9" s="43" customFormat="1" ht="18" customHeight="1" x14ac:dyDescent="0.2">
      <c r="C10" s="111" t="s">
        <v>15</v>
      </c>
      <c r="D10" s="112">
        <v>1</v>
      </c>
      <c r="E10" s="112">
        <v>2</v>
      </c>
      <c r="F10" s="113">
        <f>SUM(D10:E11)</f>
        <v>3</v>
      </c>
      <c r="G10" s="98">
        <f>F10/F14</f>
        <v>0.6</v>
      </c>
    </row>
    <row r="11" spans="1:9" s="43" customFormat="1" ht="18" customHeight="1" x14ac:dyDescent="0.2">
      <c r="C11" s="111"/>
      <c r="D11" s="112"/>
      <c r="E11" s="112"/>
      <c r="F11" s="113"/>
      <c r="G11" s="98"/>
    </row>
    <row r="12" spans="1:9" s="43" customFormat="1" ht="18" customHeight="1" x14ac:dyDescent="0.2">
      <c r="A12" s="50"/>
      <c r="C12" s="111" t="s">
        <v>16</v>
      </c>
      <c r="D12" s="112">
        <v>1</v>
      </c>
      <c r="E12" s="112">
        <v>0</v>
      </c>
      <c r="F12" s="113">
        <f>SUM(D12:E13)</f>
        <v>1</v>
      </c>
      <c r="G12" s="98">
        <f>F12/F14</f>
        <v>0.2</v>
      </c>
    </row>
    <row r="13" spans="1:9" s="115" customFormat="1" ht="18" customHeight="1" x14ac:dyDescent="0.2">
      <c r="A13" s="114"/>
      <c r="C13" s="111"/>
      <c r="D13" s="112"/>
      <c r="E13" s="112"/>
      <c r="F13" s="113"/>
      <c r="G13" s="98"/>
    </row>
    <row r="14" spans="1:9" s="43" customFormat="1" ht="36.75" customHeight="1" x14ac:dyDescent="0.2">
      <c r="A14" s="50"/>
      <c r="C14" s="51" t="s">
        <v>0</v>
      </c>
      <c r="D14" s="53">
        <f>SUM(D8:D13)</f>
        <v>3</v>
      </c>
      <c r="E14" s="53">
        <f>SUM(E8:E13)</f>
        <v>2</v>
      </c>
      <c r="F14" s="53">
        <f>SUM(F8:F13)</f>
        <v>5</v>
      </c>
      <c r="G14" s="54">
        <f>SUM(G8:G13)</f>
        <v>1</v>
      </c>
    </row>
    <row r="15" spans="1:9" s="55" customFormat="1" ht="21.75" customHeight="1" x14ac:dyDescent="0.2">
      <c r="B15" s="74"/>
      <c r="C15" s="56"/>
      <c r="D15" s="56"/>
      <c r="G15" s="57"/>
    </row>
    <row r="16" spans="1:9" ht="11.25" customHeight="1" x14ac:dyDescent="0.2">
      <c r="B16" s="58"/>
      <c r="C16" s="58"/>
      <c r="D16" s="58"/>
      <c r="E16" s="58"/>
      <c r="F16" s="58"/>
      <c r="G16" s="58"/>
      <c r="H16" s="58"/>
    </row>
    <row r="17" spans="1:11" ht="15" customHeight="1" x14ac:dyDescent="0.2">
      <c r="B17" s="58"/>
      <c r="C17" s="58"/>
      <c r="D17" s="58"/>
      <c r="E17" s="58"/>
      <c r="F17" s="58"/>
      <c r="G17" s="58"/>
      <c r="H17" s="58"/>
    </row>
    <row r="18" spans="1:11" ht="15" customHeight="1" x14ac:dyDescent="0.2">
      <c r="B18" s="58"/>
      <c r="C18" s="58"/>
      <c r="D18" s="58"/>
      <c r="E18" s="58"/>
      <c r="F18" s="58"/>
      <c r="G18" s="58"/>
      <c r="H18" s="58"/>
    </row>
    <row r="19" spans="1:11" ht="15" customHeight="1" x14ac:dyDescent="0.2">
      <c r="B19" s="58"/>
      <c r="C19" s="58"/>
      <c r="D19" s="58"/>
      <c r="E19" s="58"/>
      <c r="F19" s="58"/>
      <c r="G19" s="58"/>
      <c r="H19" s="58"/>
    </row>
    <row r="20" spans="1:11" ht="15" customHeight="1" x14ac:dyDescent="0.2">
      <c r="B20" s="58"/>
      <c r="C20" s="58"/>
      <c r="D20" s="58"/>
      <c r="E20" s="58"/>
      <c r="F20" s="58"/>
      <c r="G20" s="58"/>
      <c r="H20" s="58"/>
    </row>
    <row r="21" spans="1:11" ht="15" customHeight="1" x14ac:dyDescent="0.2">
      <c r="B21" s="58"/>
      <c r="C21" s="58"/>
      <c r="D21" s="58"/>
      <c r="E21" s="58"/>
      <c r="F21" s="58"/>
      <c r="G21" s="58"/>
      <c r="H21" s="58"/>
    </row>
    <row r="30" spans="1:11" ht="13.5" customHeight="1" x14ac:dyDescent="0.3">
      <c r="A30" s="60"/>
      <c r="B30" s="41"/>
      <c r="C30" s="41"/>
      <c r="D30" s="41"/>
      <c r="E30" s="41"/>
      <c r="F30" s="41"/>
      <c r="G30" s="41"/>
      <c r="H30" s="41"/>
      <c r="I30" s="60"/>
      <c r="J30" s="60"/>
      <c r="K30" s="60"/>
    </row>
    <row r="31" spans="1:11" ht="13.5" customHeight="1" x14ac:dyDescent="0.3">
      <c r="A31" s="60"/>
      <c r="B31" s="41"/>
      <c r="C31" s="41"/>
      <c r="D31" s="41"/>
      <c r="E31" s="41"/>
      <c r="F31" s="41"/>
      <c r="G31" s="41"/>
      <c r="H31" s="41"/>
      <c r="I31" s="60"/>
      <c r="J31" s="60"/>
      <c r="K31" s="60"/>
    </row>
    <row r="32" spans="1:11" ht="15" customHeight="1" x14ac:dyDescent="0.3">
      <c r="B32" s="41"/>
      <c r="C32" s="41"/>
      <c r="D32" s="41"/>
      <c r="E32" s="41"/>
      <c r="F32" s="41"/>
      <c r="G32" s="41"/>
      <c r="H32" s="41"/>
    </row>
    <row r="33" spans="2:8" ht="15" customHeight="1" x14ac:dyDescent="0.3">
      <c r="B33" s="41"/>
      <c r="C33" s="41"/>
      <c r="D33" s="41"/>
      <c r="E33" s="41"/>
      <c r="F33" s="41"/>
      <c r="G33" s="41"/>
      <c r="H33" s="41"/>
    </row>
    <row r="37" spans="2:8" x14ac:dyDescent="0.2">
      <c r="C37" s="61"/>
      <c r="D37" s="61"/>
      <c r="E37" s="61"/>
      <c r="F37" s="61"/>
      <c r="G37" s="61"/>
    </row>
    <row r="39" spans="2:8" x14ac:dyDescent="0.2">
      <c r="C39" s="61"/>
      <c r="D39" s="61"/>
      <c r="E39" s="61"/>
      <c r="F39" s="61"/>
      <c r="G39" s="61"/>
    </row>
    <row r="40" spans="2:8" ht="11.25" customHeight="1" x14ac:dyDescent="0.2">
      <c r="B40" s="78"/>
      <c r="C40" s="101" t="s">
        <v>62</v>
      </c>
      <c r="D40" s="101"/>
      <c r="E40" s="101"/>
      <c r="F40" s="101"/>
      <c r="G40" s="101"/>
      <c r="H40" s="78"/>
    </row>
    <row r="41" spans="2:8" ht="20.25" customHeight="1" x14ac:dyDescent="0.2">
      <c r="B41" s="78"/>
      <c r="C41" s="101"/>
      <c r="D41" s="101"/>
      <c r="E41" s="101"/>
      <c r="F41" s="101"/>
      <c r="G41" s="101"/>
      <c r="H41" s="78"/>
    </row>
    <row r="42" spans="2:8" ht="18" customHeight="1" x14ac:dyDescent="0.2">
      <c r="B42" s="78"/>
      <c r="C42" s="101"/>
      <c r="D42" s="101"/>
      <c r="E42" s="101"/>
      <c r="F42" s="101"/>
      <c r="G42" s="101"/>
      <c r="H42" s="78"/>
    </row>
    <row r="43" spans="2:8" ht="7.5" customHeight="1" x14ac:dyDescent="0.2">
      <c r="B43" s="78"/>
      <c r="C43" s="101"/>
      <c r="D43" s="101"/>
      <c r="E43" s="101"/>
      <c r="F43" s="101"/>
      <c r="G43" s="101"/>
      <c r="H43" s="78"/>
    </row>
    <row r="44" spans="2:8" ht="15" customHeight="1" x14ac:dyDescent="0.2">
      <c r="B44" s="78"/>
      <c r="C44" s="78"/>
      <c r="D44" s="78"/>
      <c r="E44" s="78"/>
      <c r="F44" s="78"/>
      <c r="G44" s="78"/>
      <c r="H44" s="78"/>
    </row>
    <row r="45" spans="2:8" ht="11.25" customHeight="1" x14ac:dyDescent="0.2"/>
    <row r="46" spans="2:8" ht="11.25" customHeight="1" x14ac:dyDescent="0.2"/>
    <row r="47" spans="2:8" ht="11.25" customHeight="1" x14ac:dyDescent="0.2"/>
    <row r="48" spans="2:8" ht="11.25" customHeight="1" x14ac:dyDescent="0.2"/>
    <row r="49" ht="11.25" customHeight="1" x14ac:dyDescent="0.2"/>
  </sheetData>
  <mergeCells count="26">
    <mergeCell ref="C37:G37"/>
    <mergeCell ref="C39:G39"/>
    <mergeCell ref="C40:G43"/>
    <mergeCell ref="C12:C13"/>
    <mergeCell ref="D12:D13"/>
    <mergeCell ref="E12:E13"/>
    <mergeCell ref="F12:F13"/>
    <mergeCell ref="G12:G13"/>
    <mergeCell ref="C15:D15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A1:I1"/>
    <mergeCell ref="A3:I3"/>
    <mergeCell ref="A4:I4"/>
    <mergeCell ref="C6:C7"/>
    <mergeCell ref="D6:E6"/>
    <mergeCell ref="F6:F7"/>
    <mergeCell ref="G6:G7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Direccion Naturalizacion-Natura</vt:lpstr>
      <vt:lpstr>Dir.Nat. Otorgadas Genero </vt:lpstr>
      <vt:lpstr>Dir.Nat. Otorgadas Pais</vt:lpstr>
      <vt:lpstr>Direccion Naturalizacion-Solic</vt:lpstr>
      <vt:lpstr>Dir.Naturalizaciones Sol. </vt:lpstr>
      <vt:lpstr>Dir.Nat. Pais</vt:lpstr>
      <vt:lpstr>Certificaciones Nacionalid </vt:lpstr>
      <vt:lpstr>Certificaciones No Nacion.</vt:lpstr>
      <vt:lpstr>Dir.Naturalizaciones Estatus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2022-10-06T16:05:27Z</cp:lastPrinted>
  <dcterms:created xsi:type="dcterms:W3CDTF">2011-05-26T16:01:17Z</dcterms:created>
  <dcterms:modified xsi:type="dcterms:W3CDTF">2024-01-11T13:40:46Z</dcterms:modified>
</cp:coreProperties>
</file>